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13_ncr:1_{E5AEB127-BD39-4FC9-A7A8-B8F84D6B0B3B}" xr6:coauthVersionLast="47" xr6:coauthVersionMax="47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SSU Non-Arb (21)" sheetId="12" r:id="rId1"/>
    <sheet name="SSU (01)" sheetId="8" r:id="rId2"/>
    <sheet name="APSU (31)" sheetId="9" r:id="rId3"/>
    <sheet name="NYSCOPA-SSU (01) 2123" sheetId="25" r:id="rId4"/>
    <sheet name="NYSCOPBA-SSU (21) 2123" sheetId="26" r:id="rId5"/>
    <sheet name="APSU (31) 2022" sheetId="31" r:id="rId6"/>
  </sheets>
  <definedNames>
    <definedName name="_xlnm.Print_Area" localSheetId="4">'NYSCOPBA-SSU (21) 2123'!#REF!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9" l="1"/>
  <c r="E19" i="9"/>
  <c r="F19" i="9"/>
  <c r="D19" i="9"/>
  <c r="I11" i="9"/>
  <c r="D11" i="9"/>
  <c r="D10" i="9"/>
  <c r="D9" i="9"/>
  <c r="I15" i="12" l="1"/>
  <c r="E15" i="12"/>
  <c r="D15" i="12"/>
  <c r="I9" i="12"/>
  <c r="D9" i="12"/>
  <c r="D20" i="9" l="1"/>
</calcChain>
</file>

<file path=xl/sharedStrings.xml><?xml version="1.0" encoding="utf-8"?>
<sst xmlns="http://schemas.openxmlformats.org/spreadsheetml/2006/main" count="149" uniqueCount="53">
  <si>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</si>
  <si>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</si>
  <si>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</si>
  <si>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</si>
  <si>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</si>
  <si>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</si>
  <si>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</si>
  <si>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</si>
  <si>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G-14</t>
  </si>
  <si>
    <t>Performance Advance</t>
  </si>
  <si>
    <t>NA</t>
  </si>
  <si>
    <t>Correction Officer</t>
  </si>
  <si>
    <t>Correction Officer Trainee (First 8 Weeks)</t>
  </si>
  <si>
    <t>Correction Officer Trainee (Next 18 Weeks)</t>
  </si>
  <si>
    <t>Correction Officer Trainee (Final 26 Weeks)</t>
  </si>
  <si>
    <t>(Advance to Next 18 Weeks)</t>
  </si>
  <si>
    <t>(Advance to Final 26 Weeks)</t>
  </si>
  <si>
    <t>Environmental Conservation Officer Trainee 1  (First 30 Weeks)</t>
  </si>
  <si>
    <t>G-12</t>
  </si>
  <si>
    <t>Environmental Conservation Officer Trainee 1  (Second 22 Weeks)</t>
  </si>
  <si>
    <t>G-13</t>
  </si>
  <si>
    <t>Environmental Conservation Officer Trainee 2</t>
  </si>
  <si>
    <t>Environmental Conservation Officer</t>
  </si>
  <si>
    <t>G-15</t>
  </si>
  <si>
    <t>Safety and Security Officer Trainee</t>
  </si>
  <si>
    <t>G-9</t>
  </si>
  <si>
    <t>SG</t>
  </si>
  <si>
    <t>Step 1</t>
  </si>
  <si>
    <t>Step 2</t>
  </si>
  <si>
    <t>Step 3</t>
  </si>
  <si>
    <t>Step 4</t>
  </si>
  <si>
    <t>Step 5</t>
  </si>
  <si>
    <t>State Police Security Screening Technician</t>
  </si>
  <si>
    <t>G-7</t>
  </si>
  <si>
    <t>State Police Security Screening Technician Trainee</t>
  </si>
  <si>
    <t>G-8</t>
  </si>
  <si>
    <t>Hiring Rate</t>
  </si>
  <si>
    <t>Job Rate</t>
  </si>
  <si>
    <t>Park Police Officer</t>
  </si>
  <si>
    <t>Park Police Officer Trainee (First 26 Weeks)</t>
  </si>
  <si>
    <t>Park Police Officer Trainee (Second 26 Weeks)</t>
  </si>
  <si>
    <t>Safety and Security Officer 1</t>
  </si>
  <si>
    <t xml:space="preserve">10 Yr Longevity </t>
  </si>
  <si>
    <t xml:space="preserve">15 Yr Longevity </t>
  </si>
  <si>
    <t xml:space="preserve">20 Yr Longevity </t>
  </si>
  <si>
    <t xml:space="preserve">25 Yr Longevity </t>
  </si>
  <si>
    <t>Perf Adv</t>
  </si>
  <si>
    <t>N/A</t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</si>
  <si>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</si>
  <si>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Effective April 2022</t>
  </si>
  <si>
    <t>SSU Traineeships, Fiscal Year 2022-2023, Effective April 2022</t>
  </si>
  <si>
    <t>APSU Traineeships, Fiscal Year 2022-2023, Effective April 2022</t>
  </si>
  <si>
    <t>SSU (Non-Arb) Traineeships, Fiscal Year 2022-2023, Effective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</si>
</sst>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u/>
      <sz val="1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1" fillId="0" borderId="0"/>
    <xf numFmtId="0" fontId="2" fillId="0" borderId="0"/>
    <xf numFmtId="0" fontId="1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3" fontId="0" fillId="0" borderId="5" xfId="0" applyNumberFormat="1" applyBorder="1" applyAlignment="1">
      <alignment horizontal="center"/>
    </xf>
    <xf numFmtId="0" fontId="6" fillId="0" borderId="6" xfId="0" applyFont="1" applyFill="1" applyBorder="1" applyAlignment="1"/>
    <xf numFmtId="164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/>
    <xf numFmtId="0" fontId="2" fillId="0" borderId="0" xfId="5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5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Alignment="1"/>
    <xf numFmtId="0" fontId="14" fillId="0" borderId="3" xfId="0" applyFont="1" applyFill="1" applyBorder="1" applyAlignment="1"/>
    <xf numFmtId="0" fontId="14" fillId="0" borderId="4" xfId="0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4" fillId="0" borderId="3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/>
    </xf>
    <xf numFmtId="0" fontId="14" fillId="0" borderId="5" xfId="0" applyFont="1" applyFill="1" applyBorder="1" applyAlignment="1"/>
    <xf numFmtId="164" fontId="14" fillId="0" borderId="4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3" fontId="14" fillId="0" borderId="6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6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7" fillId="0" borderId="0" xfId="5" applyFont="1" applyFill="1" applyBorder="1" applyAlignment="1">
      <alignment horizontal="left"/>
    </xf>
    <xf numFmtId="0" fontId="17" fillId="0" borderId="11" xfId="5" applyFont="1" applyFill="1" applyBorder="1" applyAlignment="1">
      <alignment horizontal="left"/>
    </xf>
    <xf numFmtId="0" fontId="17" fillId="0" borderId="11" xfId="5" applyFont="1" applyFill="1" applyBorder="1" applyAlignment="1">
      <alignment horizontal="left" wrapText="1"/>
    </xf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8" fillId="0" borderId="0" xfId="6" applyFont="1" applyFill="1" applyBorder="1" applyAlignment="1">
      <alignment horizontal="left" vertical="top"/>
    </xf>
    <xf numFmtId="0" fontId="12" fillId="0" borderId="0" xfId="6" applyFill="1" applyBorder="1" applyAlignment="1">
      <alignment horizontal="left" vertical="top"/>
    </xf>
    <xf numFmtId="0" fontId="16" fillId="0" borderId="0" xfId="5" applyFont="1" applyFill="1"/>
    <xf numFmtId="0" fontId="14" fillId="0" borderId="0" xfId="0" applyFont="1"/>
    <xf numFmtId="164" fontId="14" fillId="0" borderId="0" xfId="0" applyNumberFormat="1" applyFont="1"/>
    <xf numFmtId="164" fontId="14" fillId="0" borderId="0" xfId="0" applyNumberFormat="1" applyFont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/>
    <xf numFmtId="0" fontId="20" fillId="0" borderId="0" xfId="0" applyNumberFormat="1" applyFont="1" applyAlignment="1">
      <alignment vertical="center"/>
    </xf>
    <xf numFmtId="44" fontId="14" fillId="0" borderId="0" xfId="10" applyFont="1"/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1">
    <cellStyle name="Currency" xfId="10" builtinId="4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3 2" xfId="7" xr:uid="{800C8F83-6E98-4D07-9F72-71F1C008698D}"/>
    <cellStyle name="Normal 4" xfId="5" xr:uid="{00000000-0005-0000-0000-000005000000}"/>
    <cellStyle name="Normal 5" xfId="6" xr:uid="{00000000-0005-0000-0000-000006000000}"/>
    <cellStyle name="Normal 6" xfId="8" xr:uid="{61B2728B-9E0C-4A2A-91D5-54EA5250FDF7}"/>
    <cellStyle name="Percent 2" xfId="2" xr:uid="{00000000-0005-0000-0000-000008000000}"/>
    <cellStyle name="Percent 3" xfId="9" xr:uid="{46AED7AE-EDFA-40B0-9C5F-59C32A3758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5"/>
  <sheetViews>
    <sheetView zoomScale="90" zoomScaleNormal="90" workbookViewId="0">
      <selection sqref="A1:I1"/>
    </sheetView>
  </sheetViews>
  <sheetFormatPr defaultColWidth="9.140625" defaultRowHeight="12.75"/>
  <cols>
    <col min="1" max="1" width="6.5703125" style="1" customWidth="1"/>
    <col min="2" max="2" width="57.8554687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58.42578125" style="1" customWidth="1"/>
    <col min="8" max="8" width="7.42578125" style="1" bestFit="1" customWidth="1"/>
    <col min="9" max="9" width="17.140625" style="27" customWidth="1"/>
    <col min="10" max="16384" width="9.140625" style="1"/>
  </cols>
  <sheetData>
    <row r="1" spans="1:9" s="75" customFormat="1" ht="20.25">
      <c r="A1" s="93" t="s">
        <v>52</v>
      </c>
      <c r="B1" s="93"/>
      <c r="C1" s="93"/>
      <c r="D1" s="93"/>
      <c r="E1" s="93"/>
      <c r="F1" s="93"/>
      <c r="G1" s="93"/>
      <c r="H1" s="93"/>
      <c r="I1" s="93"/>
    </row>
    <row r="2" spans="1:9">
      <c r="A2" s="94" t="s">
        <v>48</v>
      </c>
      <c r="B2" s="94"/>
      <c r="C2" s="94"/>
      <c r="D2" s="94"/>
      <c r="E2" s="94"/>
      <c r="F2" s="94"/>
      <c r="G2" s="94"/>
      <c r="H2" s="94"/>
      <c r="I2" s="4"/>
    </row>
    <row r="3" spans="1:9">
      <c r="A3" s="46"/>
      <c r="B3" s="46"/>
      <c r="C3" s="46"/>
      <c r="D3" s="46"/>
      <c r="E3" s="46"/>
      <c r="F3" s="46"/>
      <c r="G3" s="46"/>
      <c r="H3" s="46"/>
      <c r="I3" s="4"/>
    </row>
    <row r="4" spans="1:9" ht="20.25">
      <c r="A4" s="77" t="s">
        <v>24</v>
      </c>
      <c r="B4" s="46"/>
      <c r="C4" s="46"/>
      <c r="D4" s="46"/>
      <c r="E4" s="46"/>
      <c r="F4" s="46"/>
      <c r="G4" s="46"/>
      <c r="H4" s="46"/>
      <c r="I4" s="4"/>
    </row>
    <row r="6" spans="1:9" ht="25.5">
      <c r="A6" s="38"/>
      <c r="B6" s="9" t="s">
        <v>0</v>
      </c>
      <c r="C6" s="10" t="s">
        <v>1</v>
      </c>
      <c r="D6" s="10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9" ht="15">
      <c r="A7" s="38"/>
      <c r="B7" s="69"/>
      <c r="C7" s="49"/>
      <c r="D7" s="70"/>
      <c r="E7" s="52"/>
      <c r="F7" s="52"/>
      <c r="G7" s="71"/>
      <c r="H7" s="51"/>
      <c r="I7" s="50"/>
    </row>
    <row r="8" spans="1:9" ht="15.75">
      <c r="A8" s="38"/>
      <c r="B8" s="26" t="s">
        <v>7</v>
      </c>
      <c r="C8" s="17"/>
      <c r="D8" s="18"/>
      <c r="E8" s="54"/>
      <c r="F8" s="54"/>
      <c r="G8" s="72"/>
      <c r="H8" s="53"/>
      <c r="I8" s="68"/>
    </row>
    <row r="9" spans="1:9" ht="15">
      <c r="A9" s="38"/>
      <c r="B9" s="73" t="s">
        <v>24</v>
      </c>
      <c r="C9" s="64" t="s">
        <v>25</v>
      </c>
      <c r="D9" s="67">
        <f>'NYSCOPBA-SSU (21) 2123'!B11</f>
        <v>42939</v>
      </c>
      <c r="E9" s="67" t="s">
        <v>47</v>
      </c>
      <c r="F9" s="67" t="s">
        <v>47</v>
      </c>
      <c r="G9" s="73" t="s">
        <v>41</v>
      </c>
      <c r="H9" s="74" t="s">
        <v>18</v>
      </c>
      <c r="I9" s="65">
        <f>'NYSCOPBA-SSU (21) 2123'!I11</f>
        <v>1675</v>
      </c>
    </row>
    <row r="12" spans="1:9" s="34" customFormat="1" ht="25.5">
      <c r="A12" s="38"/>
      <c r="B12" s="9" t="s">
        <v>0</v>
      </c>
      <c r="C12" s="9" t="s">
        <v>1</v>
      </c>
      <c r="D12" s="9" t="s">
        <v>2</v>
      </c>
      <c r="E12" s="9" t="s">
        <v>9</v>
      </c>
      <c r="F12" s="9" t="s">
        <v>3</v>
      </c>
      <c r="G12" s="9" t="s">
        <v>4</v>
      </c>
      <c r="H12" s="9" t="s">
        <v>5</v>
      </c>
      <c r="I12" s="10" t="s">
        <v>6</v>
      </c>
    </row>
    <row r="13" spans="1:9" s="34" customFormat="1">
      <c r="A13" s="38"/>
      <c r="B13" s="39"/>
      <c r="C13" s="40"/>
      <c r="D13" s="41"/>
      <c r="E13" s="42"/>
      <c r="F13" s="42"/>
      <c r="G13" s="43"/>
      <c r="H13" s="44"/>
      <c r="I13" s="45"/>
    </row>
    <row r="14" spans="1:9" s="34" customFormat="1" ht="15.75">
      <c r="A14" s="38"/>
      <c r="B14" s="26" t="s">
        <v>7</v>
      </c>
      <c r="C14" s="17"/>
      <c r="D14" s="18"/>
      <c r="E14" s="54"/>
      <c r="F14" s="54"/>
      <c r="G14" s="72"/>
      <c r="H14" s="53"/>
      <c r="I14" s="68"/>
    </row>
    <row r="15" spans="1:9" s="34" customFormat="1" ht="15">
      <c r="A15" s="38"/>
      <c r="B15" s="73" t="s">
        <v>34</v>
      </c>
      <c r="C15" s="64" t="s">
        <v>33</v>
      </c>
      <c r="D15" s="67">
        <f>'NYSCOPBA-SSU (21) 2123'!B9</f>
        <v>38719</v>
      </c>
      <c r="E15" s="67">
        <f>'NYSCOPBA-SSU (21) 2123'!I4</f>
        <v>1222</v>
      </c>
      <c r="F15" s="67" t="s">
        <v>47</v>
      </c>
      <c r="G15" s="73" t="s">
        <v>32</v>
      </c>
      <c r="H15" s="74" t="s">
        <v>35</v>
      </c>
      <c r="I15" s="65">
        <f>'NYSCOPBA-SSU (21) 2123'!I10</f>
        <v>1604</v>
      </c>
    </row>
  </sheetData>
  <mergeCells count="2">
    <mergeCell ref="A1:I1"/>
    <mergeCell ref="A2:H2"/>
  </mergeCells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16"/>
  <sheetViews>
    <sheetView zoomScale="90" zoomScaleNormal="90" workbookViewId="0">
      <selection sqref="A1:I1"/>
    </sheetView>
  </sheetViews>
  <sheetFormatPr defaultColWidth="9.140625" defaultRowHeight="12.75"/>
  <cols>
    <col min="1" max="1" width="6.5703125" style="1" customWidth="1"/>
    <col min="2" max="2" width="46.140625" style="1" customWidth="1"/>
    <col min="3" max="3" width="17" style="1" customWidth="1"/>
    <col min="4" max="4" width="24.140625" style="1" customWidth="1"/>
    <col min="5" max="5" width="24.5703125" style="1" customWidth="1"/>
    <col min="6" max="6" width="17.28515625" style="1" customWidth="1"/>
    <col min="7" max="7" width="30" style="1" bestFit="1" customWidth="1"/>
    <col min="8" max="8" width="7.42578125" style="1" bestFit="1" customWidth="1"/>
    <col min="9" max="9" width="17.140625" style="1" customWidth="1"/>
    <col min="10" max="10" width="10.5703125" style="1" bestFit="1" customWidth="1"/>
    <col min="11" max="16384" width="9.140625" style="1"/>
  </cols>
  <sheetData>
    <row r="1" spans="1:11" s="47" customFormat="1" ht="20.25">
      <c r="A1" s="93" t="s">
        <v>50</v>
      </c>
      <c r="B1" s="93"/>
      <c r="C1" s="93"/>
      <c r="D1" s="93"/>
      <c r="E1" s="93"/>
      <c r="F1" s="93"/>
      <c r="G1" s="93"/>
      <c r="H1" s="93"/>
      <c r="I1" s="93"/>
    </row>
    <row r="2" spans="1:11">
      <c r="A2" s="94" t="s">
        <v>48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>
      <c r="A3" s="46"/>
      <c r="B3" s="46"/>
      <c r="C3" s="46"/>
      <c r="D3" s="46"/>
      <c r="E3" s="46"/>
      <c r="F3" s="46"/>
      <c r="G3" s="46"/>
      <c r="H3" s="2"/>
      <c r="I3" s="2"/>
    </row>
    <row r="4" spans="1:11" ht="20.25">
      <c r="A4" s="81" t="s">
        <v>11</v>
      </c>
      <c r="B4" s="29"/>
      <c r="C4" s="30"/>
      <c r="D4" s="37"/>
      <c r="E4" s="37"/>
      <c r="F4" s="37"/>
      <c r="G4" s="33"/>
      <c r="H4" s="36"/>
      <c r="I4" s="37"/>
    </row>
    <row r="5" spans="1:11">
      <c r="A5" s="29"/>
      <c r="B5" s="29"/>
      <c r="C5" s="30"/>
      <c r="D5" s="37"/>
      <c r="E5" s="37"/>
      <c r="F5" s="37"/>
      <c r="G5" s="33"/>
      <c r="H5" s="36"/>
      <c r="I5" s="37"/>
    </row>
    <row r="6" spans="1:11" ht="25.5">
      <c r="A6" s="28"/>
      <c r="B6" s="9" t="s">
        <v>0</v>
      </c>
      <c r="C6" s="10" t="s">
        <v>1</v>
      </c>
      <c r="D6" s="23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11" ht="15" customHeight="1">
      <c r="A7" s="28"/>
      <c r="B7" s="48"/>
      <c r="C7" s="56"/>
      <c r="D7" s="68"/>
      <c r="E7" s="53"/>
      <c r="F7" s="54"/>
      <c r="G7" s="54"/>
      <c r="H7" s="54"/>
      <c r="I7" s="55"/>
    </row>
    <row r="8" spans="1:11" ht="15" customHeight="1">
      <c r="A8" s="28"/>
      <c r="B8" s="16" t="s">
        <v>7</v>
      </c>
      <c r="C8" s="17"/>
      <c r="D8" s="21"/>
      <c r="E8" s="53"/>
      <c r="F8" s="54"/>
      <c r="G8" s="54"/>
      <c r="H8" s="54"/>
      <c r="I8" s="55"/>
    </row>
    <row r="9" spans="1:11" ht="15" customHeight="1">
      <c r="A9" s="28"/>
      <c r="B9" s="48" t="s">
        <v>12</v>
      </c>
      <c r="C9" s="56" t="s">
        <v>10</v>
      </c>
      <c r="D9" s="57">
        <v>46626</v>
      </c>
      <c r="E9" s="53" t="s">
        <v>47</v>
      </c>
      <c r="F9" s="54" t="s">
        <v>47</v>
      </c>
      <c r="G9" s="58" t="s">
        <v>15</v>
      </c>
      <c r="H9" s="54"/>
      <c r="I9" s="55"/>
    </row>
    <row r="10" spans="1:11" ht="15" customHeight="1">
      <c r="A10" s="28"/>
      <c r="B10" s="59" t="s">
        <v>13</v>
      </c>
      <c r="C10" s="60" t="s">
        <v>10</v>
      </c>
      <c r="D10" s="57">
        <v>46626</v>
      </c>
      <c r="E10" s="53" t="s">
        <v>47</v>
      </c>
      <c r="F10" s="61" t="s">
        <v>47</v>
      </c>
      <c r="G10" s="59" t="s">
        <v>16</v>
      </c>
      <c r="H10" s="60"/>
      <c r="I10" s="62"/>
    </row>
    <row r="11" spans="1:11" ht="15" customHeight="1">
      <c r="A11" s="28"/>
      <c r="B11" s="63" t="s">
        <v>14</v>
      </c>
      <c r="C11" s="64" t="s">
        <v>10</v>
      </c>
      <c r="D11" s="65">
        <v>49043</v>
      </c>
      <c r="E11" s="66" t="s">
        <v>47</v>
      </c>
      <c r="F11" s="67" t="s">
        <v>47</v>
      </c>
      <c r="G11" s="63" t="s">
        <v>11</v>
      </c>
      <c r="H11" s="64" t="s">
        <v>8</v>
      </c>
      <c r="I11" s="65">
        <v>2658</v>
      </c>
    </row>
    <row r="13" spans="1:11" ht="18">
      <c r="A13" s="32"/>
    </row>
    <row r="14" spans="1:11">
      <c r="D14" s="27"/>
    </row>
    <row r="15" spans="1:11">
      <c r="D15" s="27"/>
    </row>
    <row r="16" spans="1:11">
      <c r="D16" s="27"/>
      <c r="I16" s="27"/>
    </row>
  </sheetData>
  <mergeCells count="2">
    <mergeCell ref="A1:I1"/>
    <mergeCell ref="A2:K2"/>
  </mergeCells>
  <phoneticPr fontId="9" type="noConversion"/>
  <pageMargins left="0.75" right="0.75" top="1" bottom="1" header="0.5" footer="0.5"/>
  <pageSetup scale="66" fitToHeight="0" orientation="landscape" r:id="rId1"/>
  <headerFooter alignWithMargins="0">
    <oddHeader>&amp;C&amp;"Arial,Bold"&amp;18&amp;UCORRECTION OFFICER TRAINEESHIP RATES (Multiple State Fiscal Years)</oddHeader>
    <oddFooter>&amp;LDivision of Classification and Compensation&amp;R10/14/09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20"/>
  <sheetViews>
    <sheetView tabSelected="1" topLeftCell="B1" zoomScale="90" zoomScaleNormal="90" workbookViewId="0">
      <selection activeCell="D27" sqref="D27"/>
    </sheetView>
  </sheetViews>
  <sheetFormatPr defaultColWidth="9.140625" defaultRowHeight="12.75"/>
  <cols>
    <col min="1" max="1" width="6.5703125" style="1" customWidth="1"/>
    <col min="2" max="2" width="70.2851562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68.140625" style="1" customWidth="1"/>
    <col min="8" max="8" width="8.28515625" style="1" bestFit="1" customWidth="1"/>
    <col min="9" max="9" width="17.140625" style="27" customWidth="1"/>
    <col min="10" max="16384" width="9.140625" style="1"/>
  </cols>
  <sheetData>
    <row r="1" spans="1:11" s="47" customFormat="1" ht="20.25">
      <c r="A1" s="93" t="s">
        <v>51</v>
      </c>
      <c r="B1" s="93"/>
      <c r="C1" s="93"/>
      <c r="D1" s="93"/>
      <c r="E1" s="93"/>
      <c r="F1" s="93"/>
      <c r="G1" s="93"/>
      <c r="H1" s="93"/>
      <c r="I1" s="93"/>
    </row>
    <row r="2" spans="1:11">
      <c r="A2" s="94" t="s">
        <v>48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1" ht="20.25">
      <c r="A4" s="82" t="s">
        <v>22</v>
      </c>
      <c r="B4" s="2"/>
      <c r="C4" s="3"/>
      <c r="D4" s="4"/>
      <c r="E4" s="4"/>
      <c r="F4" s="4"/>
      <c r="G4" s="2"/>
      <c r="H4" s="3"/>
      <c r="I4" s="4"/>
    </row>
    <row r="5" spans="1:11">
      <c r="A5" s="2"/>
      <c r="B5" s="2"/>
      <c r="C5" s="3"/>
      <c r="D5" s="4"/>
      <c r="E5" s="4"/>
      <c r="F5" s="4"/>
      <c r="G5" s="2"/>
      <c r="H5" s="3"/>
      <c r="I5" s="4"/>
    </row>
    <row r="6" spans="1:11" ht="25.5">
      <c r="B6" s="5" t="s">
        <v>0</v>
      </c>
      <c r="C6" s="6" t="s">
        <v>1</v>
      </c>
      <c r="D6" s="7" t="s">
        <v>2</v>
      </c>
      <c r="E6" s="22" t="s">
        <v>9</v>
      </c>
      <c r="F6" s="8" t="s">
        <v>3</v>
      </c>
      <c r="G6" s="9" t="s">
        <v>4</v>
      </c>
      <c r="H6" s="6" t="s">
        <v>5</v>
      </c>
      <c r="I6" s="23" t="s">
        <v>6</v>
      </c>
    </row>
    <row r="7" spans="1:11">
      <c r="B7" s="24"/>
      <c r="C7" s="12"/>
      <c r="D7" s="13"/>
      <c r="E7" s="14"/>
      <c r="F7" s="14"/>
      <c r="G7" s="25"/>
      <c r="H7" s="20"/>
      <c r="I7" s="19"/>
    </row>
    <row r="8" spans="1:11" ht="15.75">
      <c r="B8" s="26" t="s">
        <v>7</v>
      </c>
      <c r="C8" s="17"/>
      <c r="D8" s="18"/>
      <c r="E8" s="54"/>
      <c r="F8" s="54"/>
      <c r="G8" s="72"/>
      <c r="H8" s="53"/>
      <c r="I8" s="68"/>
    </row>
    <row r="9" spans="1:11" ht="30">
      <c r="B9" s="76" t="s">
        <v>17</v>
      </c>
      <c r="C9" s="60" t="s">
        <v>18</v>
      </c>
      <c r="D9" s="57">
        <f>'APSU (31) 2022'!B14</f>
        <v>53483</v>
      </c>
      <c r="E9" s="61" t="s">
        <v>47</v>
      </c>
      <c r="F9" s="61" t="s">
        <v>47</v>
      </c>
      <c r="G9" s="76" t="s">
        <v>19</v>
      </c>
      <c r="H9" s="89"/>
      <c r="I9" s="57"/>
    </row>
    <row r="10" spans="1:11" ht="15">
      <c r="B10" s="76" t="s">
        <v>19</v>
      </c>
      <c r="C10" s="60" t="s">
        <v>20</v>
      </c>
      <c r="D10" s="57">
        <f>'APSU (31) 2022'!B15</f>
        <v>56360</v>
      </c>
      <c r="E10" s="61" t="s">
        <v>47</v>
      </c>
      <c r="F10" s="61" t="s">
        <v>47</v>
      </c>
      <c r="G10" s="76" t="s">
        <v>21</v>
      </c>
      <c r="H10" s="89"/>
      <c r="I10" s="57"/>
    </row>
    <row r="11" spans="1:11" ht="15">
      <c r="B11" s="73" t="s">
        <v>21</v>
      </c>
      <c r="C11" s="64" t="s">
        <v>8</v>
      </c>
      <c r="D11" s="65">
        <f>'APSU (31) 2022'!B16</f>
        <v>59298</v>
      </c>
      <c r="E11" s="67" t="s">
        <v>47</v>
      </c>
      <c r="F11" s="67" t="s">
        <v>47</v>
      </c>
      <c r="G11" s="73" t="s">
        <v>22</v>
      </c>
      <c r="H11" s="74" t="s">
        <v>23</v>
      </c>
      <c r="I11" s="65">
        <f>'APSU (31) 2022'!I16</f>
        <v>2094</v>
      </c>
    </row>
    <row r="14" spans="1:11" ht="20.25">
      <c r="A14" s="81" t="s">
        <v>38</v>
      </c>
      <c r="B14" s="29"/>
      <c r="C14" s="30"/>
      <c r="D14" s="31"/>
      <c r="E14" s="31"/>
      <c r="F14" s="4"/>
      <c r="G14" s="2"/>
      <c r="H14" s="46"/>
      <c r="I14" s="4"/>
    </row>
    <row r="15" spans="1:11">
      <c r="A15" s="2"/>
      <c r="B15" s="2"/>
      <c r="C15" s="46"/>
      <c r="D15" s="4"/>
      <c r="E15" s="4"/>
      <c r="F15" s="4"/>
      <c r="G15" s="2"/>
      <c r="H15" s="46"/>
      <c r="I15" s="4"/>
    </row>
    <row r="16" spans="1:11" ht="25.5">
      <c r="B16" s="5" t="s">
        <v>0</v>
      </c>
      <c r="C16" s="6" t="s">
        <v>1</v>
      </c>
      <c r="D16" s="7" t="s">
        <v>2</v>
      </c>
      <c r="E16" s="22" t="s">
        <v>9</v>
      </c>
      <c r="F16" s="8" t="s">
        <v>3</v>
      </c>
      <c r="G16" s="9" t="s">
        <v>4</v>
      </c>
      <c r="H16" s="6" t="s">
        <v>5</v>
      </c>
      <c r="I16" s="10" t="s">
        <v>6</v>
      </c>
    </row>
    <row r="17" spans="2:9">
      <c r="B17" s="11"/>
      <c r="C17" s="12"/>
      <c r="D17" s="19"/>
      <c r="E17" s="20"/>
      <c r="F17" s="14"/>
      <c r="G17" s="14"/>
      <c r="H17" s="14"/>
      <c r="I17" s="15"/>
    </row>
    <row r="18" spans="2:9" ht="15.75">
      <c r="B18" s="16" t="s">
        <v>7</v>
      </c>
      <c r="C18" s="17"/>
      <c r="D18" s="21"/>
      <c r="E18" s="53"/>
      <c r="F18" s="54"/>
      <c r="G18" s="54"/>
      <c r="H18" s="54"/>
      <c r="I18" s="55"/>
    </row>
    <row r="19" spans="2:9" ht="15">
      <c r="B19" s="59" t="s">
        <v>39</v>
      </c>
      <c r="C19" s="60" t="s">
        <v>20</v>
      </c>
      <c r="D19" s="57">
        <f>'APSU (31) 2022'!B15</f>
        <v>56360</v>
      </c>
      <c r="E19" s="57">
        <f>1438*1.02</f>
        <v>1466.76</v>
      </c>
      <c r="F19" s="61">
        <f>'APSU (31) 2022'!B16</f>
        <v>59298</v>
      </c>
      <c r="G19" s="59" t="s">
        <v>16</v>
      </c>
      <c r="H19" s="60"/>
      <c r="I19" s="62"/>
    </row>
    <row r="20" spans="2:9" ht="15">
      <c r="B20" s="63" t="s">
        <v>40</v>
      </c>
      <c r="C20" s="64" t="s">
        <v>10</v>
      </c>
      <c r="D20" s="65">
        <f>D19+E19</f>
        <v>57826.76</v>
      </c>
      <c r="E20" s="66" t="s">
        <v>47</v>
      </c>
      <c r="F20" s="67" t="s">
        <v>47</v>
      </c>
      <c r="G20" s="63" t="s">
        <v>38</v>
      </c>
      <c r="H20" s="64" t="s">
        <v>8</v>
      </c>
      <c r="I20" s="65">
        <f>1438*1.02</f>
        <v>1466.76</v>
      </c>
    </row>
  </sheetData>
  <mergeCells count="2">
    <mergeCell ref="A1:I1"/>
    <mergeCell ref="A2:K2"/>
  </mergeCells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&amp;C&amp;"Arial,Bold"&amp;18&amp;UENVIRONMENTAL CONSERVATION OFFICER TRAINEESHIP RATES (Multiple State Fiscal Years)</oddHeader>
    <oddFooter>&amp;LDivision of Classification and Compensation&amp;R10/14/09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4721-D869-4F94-B0FB-712C2091DD6A}">
  <dimension ref="A1:M27"/>
  <sheetViews>
    <sheetView workbookViewId="0">
      <selection activeCell="D4" sqref="D4"/>
    </sheetView>
  </sheetViews>
  <sheetFormatPr defaultRowHeight="12.75"/>
  <cols>
    <col min="2" max="2" width="12.7109375" bestFit="1" customWidth="1"/>
    <col min="3" max="7" width="14.140625" bestFit="1" customWidth="1"/>
    <col min="8" max="8" width="15.7109375" bestFit="1" customWidth="1"/>
    <col min="9" max="9" width="13" bestFit="1" customWidth="1"/>
    <col min="10" max="13" width="15.5703125" bestFit="1" customWidth="1"/>
  </cols>
  <sheetData>
    <row r="1" spans="1:13" ht="15">
      <c r="A1" s="86" t="s">
        <v>49</v>
      </c>
      <c r="B1" s="86"/>
      <c r="C1" s="86"/>
      <c r="D1" s="86"/>
      <c r="E1" s="86"/>
      <c r="F1" s="86"/>
      <c r="G1" s="86"/>
    </row>
    <row r="2" spans="1:13" ht="32.25" thickBot="1">
      <c r="A2" s="79" t="s">
        <v>26</v>
      </c>
      <c r="B2" s="79" t="s">
        <v>36</v>
      </c>
      <c r="C2" s="79" t="s">
        <v>27</v>
      </c>
      <c r="D2" s="79" t="s">
        <v>28</v>
      </c>
      <c r="E2" s="79" t="s">
        <v>29</v>
      </c>
      <c r="F2" s="79" t="s">
        <v>30</v>
      </c>
      <c r="G2" s="79" t="s">
        <v>31</v>
      </c>
      <c r="H2" s="79" t="s">
        <v>37</v>
      </c>
      <c r="I2" s="79" t="s">
        <v>46</v>
      </c>
      <c r="J2" s="80" t="s">
        <v>42</v>
      </c>
      <c r="K2" s="80" t="s">
        <v>43</v>
      </c>
      <c r="L2" s="80" t="s">
        <v>44</v>
      </c>
      <c r="M2" s="80" t="s">
        <v>45</v>
      </c>
    </row>
    <row r="3" spans="1:13" ht="15">
      <c r="A3" s="91">
        <v>1</v>
      </c>
      <c r="B3" s="88">
        <v>29785</v>
      </c>
      <c r="C3" s="88">
        <v>30945</v>
      </c>
      <c r="D3" s="88">
        <v>32105</v>
      </c>
      <c r="E3" s="88">
        <v>33265</v>
      </c>
      <c r="F3" s="88">
        <v>34425</v>
      </c>
      <c r="G3" s="88">
        <v>35585</v>
      </c>
      <c r="H3" s="92">
        <v>36745</v>
      </c>
      <c r="I3" s="92">
        <v>1160</v>
      </c>
      <c r="J3" s="92">
        <v>38792</v>
      </c>
      <c r="K3" s="92">
        <v>40593</v>
      </c>
      <c r="L3" s="92">
        <v>43844</v>
      </c>
      <c r="M3" s="92">
        <v>46156</v>
      </c>
    </row>
    <row r="4" spans="1:13" ht="15">
      <c r="A4" s="90">
        <v>2</v>
      </c>
      <c r="B4" s="87">
        <v>30793</v>
      </c>
      <c r="C4" s="87">
        <v>32015</v>
      </c>
      <c r="D4" s="87">
        <v>33237</v>
      </c>
      <c r="E4" s="87">
        <v>34459</v>
      </c>
      <c r="F4" s="87">
        <v>35681</v>
      </c>
      <c r="G4" s="87">
        <v>36903</v>
      </c>
      <c r="H4" s="92">
        <v>38125</v>
      </c>
      <c r="I4" s="92">
        <v>1222</v>
      </c>
      <c r="J4" s="92">
        <v>40289</v>
      </c>
      <c r="K4" s="92">
        <v>42195</v>
      </c>
      <c r="L4" s="92">
        <v>45539</v>
      </c>
      <c r="M4" s="92">
        <v>47953</v>
      </c>
    </row>
    <row r="5" spans="1:13" ht="15">
      <c r="A5" s="90">
        <v>3</v>
      </c>
      <c r="B5" s="87">
        <v>32201</v>
      </c>
      <c r="C5" s="87">
        <v>33476</v>
      </c>
      <c r="D5" s="87">
        <v>34751</v>
      </c>
      <c r="E5" s="87">
        <v>36026</v>
      </c>
      <c r="F5" s="87">
        <v>37301</v>
      </c>
      <c r="G5" s="87">
        <v>38576</v>
      </c>
      <c r="H5" s="92">
        <v>39851</v>
      </c>
      <c r="I5" s="92">
        <v>1275</v>
      </c>
      <c r="J5" s="92">
        <v>42109</v>
      </c>
      <c r="K5" s="92">
        <v>44095</v>
      </c>
      <c r="L5" s="92">
        <v>47505</v>
      </c>
      <c r="M5" s="92">
        <v>50003</v>
      </c>
    </row>
    <row r="6" spans="1:13" ht="15">
      <c r="A6" s="90">
        <v>4</v>
      </c>
      <c r="B6" s="87">
        <v>33551</v>
      </c>
      <c r="C6" s="87">
        <v>34895</v>
      </c>
      <c r="D6" s="87">
        <v>36239</v>
      </c>
      <c r="E6" s="87">
        <v>37583</v>
      </c>
      <c r="F6" s="87">
        <v>38927</v>
      </c>
      <c r="G6" s="87">
        <v>40271</v>
      </c>
      <c r="H6" s="92">
        <v>41615</v>
      </c>
      <c r="I6" s="92">
        <v>1344</v>
      </c>
      <c r="J6" s="92">
        <v>44150</v>
      </c>
      <c r="K6" s="92">
        <v>46081</v>
      </c>
      <c r="L6" s="92">
        <v>49579</v>
      </c>
      <c r="M6" s="92">
        <v>52019</v>
      </c>
    </row>
    <row r="7" spans="1:13" ht="15">
      <c r="A7" s="90">
        <v>5</v>
      </c>
      <c r="B7" s="87">
        <v>35038</v>
      </c>
      <c r="C7" s="87">
        <v>36449</v>
      </c>
      <c r="D7" s="87">
        <v>37860</v>
      </c>
      <c r="E7" s="87">
        <v>39271</v>
      </c>
      <c r="F7" s="87">
        <v>40682</v>
      </c>
      <c r="G7" s="87">
        <v>42093</v>
      </c>
      <c r="H7" s="92">
        <v>43504</v>
      </c>
      <c r="I7" s="92">
        <v>1411</v>
      </c>
      <c r="J7" s="92">
        <v>46002</v>
      </c>
      <c r="K7" s="92">
        <v>48200</v>
      </c>
      <c r="L7" s="92">
        <v>51795</v>
      </c>
      <c r="M7" s="92">
        <v>54506</v>
      </c>
    </row>
    <row r="8" spans="1:13" ht="15">
      <c r="A8" s="90">
        <v>6</v>
      </c>
      <c r="B8" s="87">
        <v>36760</v>
      </c>
      <c r="C8" s="87">
        <v>38247</v>
      </c>
      <c r="D8" s="87">
        <v>39734</v>
      </c>
      <c r="E8" s="87">
        <v>41221</v>
      </c>
      <c r="F8" s="87">
        <v>42708</v>
      </c>
      <c r="G8" s="87">
        <v>44195</v>
      </c>
      <c r="H8" s="92">
        <v>45682</v>
      </c>
      <c r="I8" s="92">
        <v>1487</v>
      </c>
      <c r="J8" s="92">
        <v>48316</v>
      </c>
      <c r="K8" s="92">
        <v>50629</v>
      </c>
      <c r="L8" s="92">
        <v>54331</v>
      </c>
      <c r="M8" s="92">
        <v>57156</v>
      </c>
    </row>
    <row r="9" spans="1:13" ht="15">
      <c r="A9" s="90">
        <v>7</v>
      </c>
      <c r="B9" s="87">
        <v>38719</v>
      </c>
      <c r="C9" s="87">
        <v>40263</v>
      </c>
      <c r="D9" s="87">
        <v>41807</v>
      </c>
      <c r="E9" s="87">
        <v>43351</v>
      </c>
      <c r="F9" s="87">
        <v>44895</v>
      </c>
      <c r="G9" s="87">
        <v>46439</v>
      </c>
      <c r="H9" s="92">
        <v>47983</v>
      </c>
      <c r="I9" s="92">
        <v>1544</v>
      </c>
      <c r="J9" s="92">
        <v>50722</v>
      </c>
      <c r="K9" s="92">
        <v>53127</v>
      </c>
      <c r="L9" s="92">
        <v>56902</v>
      </c>
      <c r="M9" s="92">
        <v>59817</v>
      </c>
    </row>
    <row r="10" spans="1:13" ht="15">
      <c r="A10" s="90">
        <v>8</v>
      </c>
      <c r="B10" s="87">
        <v>40782</v>
      </c>
      <c r="C10" s="87">
        <v>42386</v>
      </c>
      <c r="D10" s="87">
        <v>43990</v>
      </c>
      <c r="E10" s="87">
        <v>45594</v>
      </c>
      <c r="F10" s="87">
        <v>47198</v>
      </c>
      <c r="G10" s="87">
        <v>48802</v>
      </c>
      <c r="H10" s="92">
        <v>50406</v>
      </c>
      <c r="I10" s="92">
        <v>1604</v>
      </c>
      <c r="J10" s="92">
        <v>53254</v>
      </c>
      <c r="K10" s="92">
        <v>55751</v>
      </c>
      <c r="L10" s="92">
        <v>59608</v>
      </c>
      <c r="M10" s="92">
        <v>62623</v>
      </c>
    </row>
    <row r="11" spans="1:13" ht="15">
      <c r="A11" s="90">
        <v>9</v>
      </c>
      <c r="B11" s="87">
        <v>42939</v>
      </c>
      <c r="C11" s="87">
        <v>44614</v>
      </c>
      <c r="D11" s="87">
        <v>46289</v>
      </c>
      <c r="E11" s="87">
        <v>47964</v>
      </c>
      <c r="F11" s="87">
        <v>49639</v>
      </c>
      <c r="G11" s="87">
        <v>51314</v>
      </c>
      <c r="H11" s="92">
        <v>52989</v>
      </c>
      <c r="I11" s="92">
        <v>1675</v>
      </c>
      <c r="J11" s="92">
        <v>55963</v>
      </c>
      <c r="K11" s="92">
        <v>58572</v>
      </c>
      <c r="L11" s="92">
        <v>62535</v>
      </c>
      <c r="M11" s="92">
        <v>65660</v>
      </c>
    </row>
    <row r="12" spans="1:13" ht="15">
      <c r="A12" s="90">
        <v>10</v>
      </c>
      <c r="B12" s="87">
        <v>45258</v>
      </c>
      <c r="C12" s="87">
        <v>47020</v>
      </c>
      <c r="D12" s="87">
        <v>48782</v>
      </c>
      <c r="E12" s="87">
        <v>50544</v>
      </c>
      <c r="F12" s="87">
        <v>52306</v>
      </c>
      <c r="G12" s="87">
        <v>54068</v>
      </c>
      <c r="H12" s="92">
        <v>55830</v>
      </c>
      <c r="I12" s="92">
        <v>1762</v>
      </c>
      <c r="J12" s="92">
        <v>58943</v>
      </c>
      <c r="K12" s="92">
        <v>61683</v>
      </c>
      <c r="L12" s="92">
        <v>65747</v>
      </c>
      <c r="M12" s="92">
        <v>68998</v>
      </c>
    </row>
    <row r="13" spans="1:13" ht="15">
      <c r="A13" s="90">
        <v>11</v>
      </c>
      <c r="B13" s="87">
        <v>47805</v>
      </c>
      <c r="C13" s="87">
        <v>49638</v>
      </c>
      <c r="D13" s="87">
        <v>51471</v>
      </c>
      <c r="E13" s="87">
        <v>53304</v>
      </c>
      <c r="F13" s="87">
        <v>55137</v>
      </c>
      <c r="G13" s="87">
        <v>56970</v>
      </c>
      <c r="H13" s="92">
        <v>58803</v>
      </c>
      <c r="I13" s="92">
        <v>1833</v>
      </c>
      <c r="J13" s="92">
        <v>62043</v>
      </c>
      <c r="K13" s="92">
        <v>64898</v>
      </c>
      <c r="L13" s="92">
        <v>69063</v>
      </c>
      <c r="M13" s="92">
        <v>72427</v>
      </c>
    </row>
    <row r="14" spans="1:13" ht="15">
      <c r="A14" s="90">
        <v>12</v>
      </c>
      <c r="B14" s="87">
        <v>50344</v>
      </c>
      <c r="C14" s="87">
        <v>52258</v>
      </c>
      <c r="D14" s="87">
        <v>54172</v>
      </c>
      <c r="E14" s="87">
        <v>56086</v>
      </c>
      <c r="F14" s="87">
        <v>58000</v>
      </c>
      <c r="G14" s="87">
        <v>59914</v>
      </c>
      <c r="H14" s="92">
        <v>61828</v>
      </c>
      <c r="I14" s="92">
        <v>1914</v>
      </c>
      <c r="J14" s="92">
        <v>65221</v>
      </c>
      <c r="K14" s="92">
        <v>68205</v>
      </c>
      <c r="L14" s="92">
        <v>72484</v>
      </c>
      <c r="M14" s="92">
        <v>75976</v>
      </c>
    </row>
    <row r="15" spans="1:13" ht="15">
      <c r="A15" s="90">
        <v>13</v>
      </c>
      <c r="B15" s="87">
        <v>53223</v>
      </c>
      <c r="C15" s="87">
        <v>55219</v>
      </c>
      <c r="D15" s="87">
        <v>57215</v>
      </c>
      <c r="E15" s="87">
        <v>59211</v>
      </c>
      <c r="F15" s="87">
        <v>61207</v>
      </c>
      <c r="G15" s="87">
        <v>63203</v>
      </c>
      <c r="H15" s="92">
        <v>65199</v>
      </c>
      <c r="I15" s="92">
        <v>1996</v>
      </c>
      <c r="J15" s="92">
        <v>68733</v>
      </c>
      <c r="K15" s="92">
        <v>71840</v>
      </c>
      <c r="L15" s="92">
        <v>76231</v>
      </c>
      <c r="M15" s="92">
        <v>79845</v>
      </c>
    </row>
    <row r="16" spans="1:13" ht="15">
      <c r="A16" s="90">
        <v>14</v>
      </c>
      <c r="B16" s="87">
        <v>56158</v>
      </c>
      <c r="C16" s="87">
        <v>58251</v>
      </c>
      <c r="D16" s="87">
        <v>60344</v>
      </c>
      <c r="E16" s="87">
        <v>62437</v>
      </c>
      <c r="F16" s="87">
        <v>64530</v>
      </c>
      <c r="G16" s="87">
        <v>66623</v>
      </c>
      <c r="H16" s="92">
        <v>68716</v>
      </c>
      <c r="I16" s="92">
        <v>2093</v>
      </c>
      <c r="J16" s="92">
        <v>72417</v>
      </c>
      <c r="K16" s="92">
        <v>75674</v>
      </c>
      <c r="L16" s="92">
        <v>80190</v>
      </c>
      <c r="M16" s="92">
        <v>83956</v>
      </c>
    </row>
    <row r="17" spans="1:13" ht="15">
      <c r="A17" s="90">
        <v>15</v>
      </c>
      <c r="B17" s="87">
        <v>59267</v>
      </c>
      <c r="C17" s="87">
        <v>61443</v>
      </c>
      <c r="D17" s="87">
        <v>63619</v>
      </c>
      <c r="E17" s="87">
        <v>65795</v>
      </c>
      <c r="F17" s="87">
        <v>67971</v>
      </c>
      <c r="G17" s="87">
        <v>70147</v>
      </c>
      <c r="H17" s="92">
        <v>72323</v>
      </c>
      <c r="I17" s="92">
        <v>2176</v>
      </c>
      <c r="J17" s="92">
        <v>76179</v>
      </c>
      <c r="K17" s="92">
        <v>79570</v>
      </c>
      <c r="L17" s="92">
        <v>84203</v>
      </c>
      <c r="M17" s="92">
        <v>88105</v>
      </c>
    </row>
    <row r="18" spans="1:13" ht="15">
      <c r="A18" s="90">
        <v>16</v>
      </c>
      <c r="B18" s="87">
        <v>62490</v>
      </c>
      <c r="C18" s="87">
        <v>64765</v>
      </c>
      <c r="D18" s="87">
        <v>67040</v>
      </c>
      <c r="E18" s="87">
        <v>69315</v>
      </c>
      <c r="F18" s="87">
        <v>71590</v>
      </c>
      <c r="G18" s="87">
        <v>73865</v>
      </c>
      <c r="H18" s="92">
        <v>76140</v>
      </c>
      <c r="I18" s="92">
        <v>2275</v>
      </c>
      <c r="J18" s="92">
        <v>80168</v>
      </c>
      <c r="K18" s="92">
        <v>83715</v>
      </c>
      <c r="L18" s="92">
        <v>88482</v>
      </c>
      <c r="M18" s="92">
        <v>92535</v>
      </c>
    </row>
    <row r="19" spans="1:13" ht="15">
      <c r="A19" s="90">
        <v>17</v>
      </c>
      <c r="B19" s="87">
        <v>65875</v>
      </c>
      <c r="C19" s="87">
        <v>68273</v>
      </c>
      <c r="D19" s="87">
        <v>70671</v>
      </c>
      <c r="E19" s="87">
        <v>73069</v>
      </c>
      <c r="F19" s="87">
        <v>75467</v>
      </c>
      <c r="G19" s="87">
        <v>77865</v>
      </c>
      <c r="H19" s="92">
        <v>80263</v>
      </c>
      <c r="I19" s="92">
        <v>2398</v>
      </c>
      <c r="J19" s="92">
        <v>84501</v>
      </c>
      <c r="K19" s="92">
        <v>88233</v>
      </c>
      <c r="L19" s="92">
        <v>93162</v>
      </c>
      <c r="M19" s="92">
        <v>97402</v>
      </c>
    </row>
    <row r="20" spans="1:13" ht="15">
      <c r="A20" s="90">
        <v>18</v>
      </c>
      <c r="B20" s="87">
        <v>69500</v>
      </c>
      <c r="C20" s="87">
        <v>72015</v>
      </c>
      <c r="D20" s="87">
        <v>74530</v>
      </c>
      <c r="E20" s="87">
        <v>77045</v>
      </c>
      <c r="F20" s="87">
        <v>79560</v>
      </c>
      <c r="G20" s="87">
        <v>82075</v>
      </c>
      <c r="H20" s="92">
        <v>84590</v>
      </c>
      <c r="I20" s="92">
        <v>2515</v>
      </c>
      <c r="J20" s="92">
        <v>89047</v>
      </c>
      <c r="K20" s="92">
        <v>92972</v>
      </c>
      <c r="L20" s="92">
        <v>98067</v>
      </c>
      <c r="M20" s="92">
        <v>102498</v>
      </c>
    </row>
    <row r="21" spans="1:13" ht="15">
      <c r="A21" s="90">
        <v>19</v>
      </c>
      <c r="B21" s="87">
        <v>73175</v>
      </c>
      <c r="C21" s="87">
        <v>75806</v>
      </c>
      <c r="D21" s="87">
        <v>78437</v>
      </c>
      <c r="E21" s="87">
        <v>81068</v>
      </c>
      <c r="F21" s="87">
        <v>83699</v>
      </c>
      <c r="G21" s="87">
        <v>86330</v>
      </c>
      <c r="H21" s="92">
        <v>88961</v>
      </c>
      <c r="I21" s="92">
        <v>2631</v>
      </c>
      <c r="J21" s="92">
        <v>93614</v>
      </c>
      <c r="K21" s="92">
        <v>97708</v>
      </c>
      <c r="L21" s="92">
        <v>102950</v>
      </c>
      <c r="M21" s="92">
        <v>107557</v>
      </c>
    </row>
    <row r="22" spans="1:13" ht="15">
      <c r="A22" s="90">
        <v>20</v>
      </c>
      <c r="B22" s="87">
        <v>76817</v>
      </c>
      <c r="C22" s="87">
        <v>79566</v>
      </c>
      <c r="D22" s="87">
        <v>82315</v>
      </c>
      <c r="E22" s="87">
        <v>85064</v>
      </c>
      <c r="F22" s="87">
        <v>87813</v>
      </c>
      <c r="G22" s="87">
        <v>90562</v>
      </c>
      <c r="H22" s="92">
        <v>93311</v>
      </c>
      <c r="I22" s="92">
        <v>2749</v>
      </c>
      <c r="J22" s="92">
        <v>98179</v>
      </c>
      <c r="K22" s="92">
        <v>102466</v>
      </c>
      <c r="L22" s="92">
        <v>107874</v>
      </c>
      <c r="M22" s="92">
        <v>112668</v>
      </c>
    </row>
    <row r="23" spans="1:13" ht="15">
      <c r="A23" s="90">
        <v>21</v>
      </c>
      <c r="B23" s="87">
        <v>80831</v>
      </c>
      <c r="C23" s="87">
        <v>83694</v>
      </c>
      <c r="D23" s="87">
        <v>86557</v>
      </c>
      <c r="E23" s="87">
        <v>89420</v>
      </c>
      <c r="F23" s="87">
        <v>92283</v>
      </c>
      <c r="G23" s="87">
        <v>95146</v>
      </c>
      <c r="H23" s="92">
        <v>98009</v>
      </c>
      <c r="I23" s="92">
        <v>2863</v>
      </c>
      <c r="J23" s="92">
        <v>103085</v>
      </c>
      <c r="K23" s="92">
        <v>107551</v>
      </c>
      <c r="L23" s="92">
        <v>113116</v>
      </c>
      <c r="M23" s="92">
        <v>118094</v>
      </c>
    </row>
    <row r="24" spans="1:13" ht="15">
      <c r="A24" s="90">
        <v>22</v>
      </c>
      <c r="B24" s="87">
        <v>85035</v>
      </c>
      <c r="C24" s="87">
        <v>88068</v>
      </c>
      <c r="D24" s="87">
        <v>91101</v>
      </c>
      <c r="E24" s="87">
        <v>94134</v>
      </c>
      <c r="F24" s="87">
        <v>97167</v>
      </c>
      <c r="G24" s="87">
        <v>100200</v>
      </c>
      <c r="H24" s="92">
        <v>103233</v>
      </c>
      <c r="I24" s="92">
        <v>3033</v>
      </c>
      <c r="J24" s="92">
        <v>108600</v>
      </c>
      <c r="K24" s="92">
        <v>113322</v>
      </c>
      <c r="L24" s="92">
        <v>119111</v>
      </c>
      <c r="M24" s="92">
        <v>124345</v>
      </c>
    </row>
    <row r="25" spans="1:13" ht="15">
      <c r="A25" s="90">
        <v>23</v>
      </c>
      <c r="B25" s="87">
        <v>89519</v>
      </c>
      <c r="C25" s="87">
        <v>92636</v>
      </c>
      <c r="D25" s="87">
        <v>95753</v>
      </c>
      <c r="E25" s="87">
        <v>98870</v>
      </c>
      <c r="F25" s="87">
        <v>101987</v>
      </c>
      <c r="G25" s="87">
        <v>105104</v>
      </c>
      <c r="H25" s="92">
        <v>108221</v>
      </c>
      <c r="I25" s="92">
        <v>3117</v>
      </c>
      <c r="J25" s="92">
        <v>113750</v>
      </c>
      <c r="K25" s="92">
        <v>118618</v>
      </c>
      <c r="L25" s="92">
        <v>124528</v>
      </c>
      <c r="M25" s="92">
        <v>129904</v>
      </c>
    </row>
    <row r="26" spans="1:13" ht="15">
      <c r="A26" s="90">
        <v>24</v>
      </c>
      <c r="B26" s="87">
        <v>94241</v>
      </c>
      <c r="C26" s="87">
        <v>97474</v>
      </c>
      <c r="D26" s="87">
        <v>100707</v>
      </c>
      <c r="E26" s="87">
        <v>103940</v>
      </c>
      <c r="F26" s="87">
        <v>107173</v>
      </c>
      <c r="G26" s="87">
        <v>110406</v>
      </c>
      <c r="H26" s="92">
        <v>113639</v>
      </c>
      <c r="I26" s="92">
        <v>3233</v>
      </c>
      <c r="J26" s="92">
        <v>119369</v>
      </c>
      <c r="K26" s="92">
        <v>124412</v>
      </c>
      <c r="L26" s="92">
        <v>130482</v>
      </c>
      <c r="M26" s="92">
        <v>136035</v>
      </c>
    </row>
    <row r="27" spans="1:13" ht="15">
      <c r="A27" s="90">
        <v>25</v>
      </c>
      <c r="B27" s="87">
        <v>99374</v>
      </c>
      <c r="C27" s="87">
        <v>102749</v>
      </c>
      <c r="D27" s="87">
        <v>106124</v>
      </c>
      <c r="E27" s="87">
        <v>109499</v>
      </c>
      <c r="F27" s="87">
        <v>112874</v>
      </c>
      <c r="G27" s="87">
        <v>116249</v>
      </c>
      <c r="H27" s="92">
        <v>119624</v>
      </c>
      <c r="I27" s="92">
        <v>3375</v>
      </c>
      <c r="J27" s="92">
        <v>125599</v>
      </c>
      <c r="K27" s="92">
        <v>130863</v>
      </c>
      <c r="L27" s="92">
        <v>137115</v>
      </c>
      <c r="M27" s="92">
        <v>142884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49F9-3F5C-4911-81E7-18348DB83421}">
  <dimension ref="A1:R27"/>
  <sheetViews>
    <sheetView zoomScaleNormal="100" zoomScaleSheetLayoutView="100" workbookViewId="0">
      <selection activeCell="C1" sqref="C1:C1048576"/>
    </sheetView>
  </sheetViews>
  <sheetFormatPr defaultRowHeight="15.75"/>
  <cols>
    <col min="1" max="1" width="11.140625" style="78" bestFit="1" customWidth="1"/>
    <col min="2" max="2" width="13.5703125" style="35" bestFit="1" customWidth="1"/>
    <col min="3" max="3" width="10.5703125" style="35" customWidth="1"/>
    <col min="4" max="4" width="10.7109375" style="35" customWidth="1"/>
    <col min="5" max="7" width="10.85546875" style="35" bestFit="1" customWidth="1"/>
    <col min="8" max="8" width="15.85546875" style="35" customWidth="1"/>
    <col min="9" max="9" width="12.5703125" style="35" bestFit="1" customWidth="1"/>
    <col min="10" max="11" width="15.85546875" style="35" customWidth="1"/>
    <col min="12" max="12" width="15.5703125" style="35" customWidth="1"/>
    <col min="13" max="13" width="15.42578125" style="35" customWidth="1"/>
    <col min="14" max="14" width="11.140625" style="35" bestFit="1" customWidth="1"/>
    <col min="15" max="251" width="9.140625" style="35"/>
    <col min="252" max="252" width="7.140625" style="35" bestFit="1" customWidth="1"/>
    <col min="253" max="253" width="6.42578125" style="35" bestFit="1" customWidth="1"/>
    <col min="254" max="258" width="6.7109375" style="35" bestFit="1" customWidth="1"/>
    <col min="259" max="260" width="6.5703125" style="35" bestFit="1" customWidth="1"/>
    <col min="261" max="264" width="7.5703125" style="35" bestFit="1" customWidth="1"/>
    <col min="265" max="266" width="6" style="35" bestFit="1" customWidth="1"/>
    <col min="267" max="268" width="6.5703125" style="35" bestFit="1" customWidth="1"/>
    <col min="269" max="507" width="9.140625" style="35"/>
    <col min="508" max="508" width="7.140625" style="35" bestFit="1" customWidth="1"/>
    <col min="509" max="509" width="6.42578125" style="35" bestFit="1" customWidth="1"/>
    <col min="510" max="514" width="6.7109375" style="35" bestFit="1" customWidth="1"/>
    <col min="515" max="516" width="6.5703125" style="35" bestFit="1" customWidth="1"/>
    <col min="517" max="520" width="7.5703125" style="35" bestFit="1" customWidth="1"/>
    <col min="521" max="522" width="6" style="35" bestFit="1" customWidth="1"/>
    <col min="523" max="524" width="6.5703125" style="35" bestFit="1" customWidth="1"/>
    <col min="525" max="763" width="9.140625" style="35"/>
    <col min="764" max="764" width="7.140625" style="35" bestFit="1" customWidth="1"/>
    <col min="765" max="765" width="6.42578125" style="35" bestFit="1" customWidth="1"/>
    <col min="766" max="770" width="6.7109375" style="35" bestFit="1" customWidth="1"/>
    <col min="771" max="772" width="6.5703125" style="35" bestFit="1" customWidth="1"/>
    <col min="773" max="776" width="7.5703125" style="35" bestFit="1" customWidth="1"/>
    <col min="777" max="778" width="6" style="35" bestFit="1" customWidth="1"/>
    <col min="779" max="780" width="6.5703125" style="35" bestFit="1" customWidth="1"/>
    <col min="781" max="1019" width="9.140625" style="35"/>
    <col min="1020" max="1020" width="7.140625" style="35" bestFit="1" customWidth="1"/>
    <col min="1021" max="1021" width="6.42578125" style="35" bestFit="1" customWidth="1"/>
    <col min="1022" max="1026" width="6.7109375" style="35" bestFit="1" customWidth="1"/>
    <col min="1027" max="1028" width="6.5703125" style="35" bestFit="1" customWidth="1"/>
    <col min="1029" max="1032" width="7.5703125" style="35" bestFit="1" customWidth="1"/>
    <col min="1033" max="1034" width="6" style="35" bestFit="1" customWidth="1"/>
    <col min="1035" max="1036" width="6.5703125" style="35" bestFit="1" customWidth="1"/>
    <col min="1037" max="1275" width="9.140625" style="35"/>
    <col min="1276" max="1276" width="7.140625" style="35" bestFit="1" customWidth="1"/>
    <col min="1277" max="1277" width="6.42578125" style="35" bestFit="1" customWidth="1"/>
    <col min="1278" max="1282" width="6.7109375" style="35" bestFit="1" customWidth="1"/>
    <col min="1283" max="1284" width="6.5703125" style="35" bestFit="1" customWidth="1"/>
    <col min="1285" max="1288" width="7.5703125" style="35" bestFit="1" customWidth="1"/>
    <col min="1289" max="1290" width="6" style="35" bestFit="1" customWidth="1"/>
    <col min="1291" max="1292" width="6.5703125" style="35" bestFit="1" customWidth="1"/>
    <col min="1293" max="1531" width="9.140625" style="35"/>
    <col min="1532" max="1532" width="7.140625" style="35" bestFit="1" customWidth="1"/>
    <col min="1533" max="1533" width="6.42578125" style="35" bestFit="1" customWidth="1"/>
    <col min="1534" max="1538" width="6.7109375" style="35" bestFit="1" customWidth="1"/>
    <col min="1539" max="1540" width="6.5703125" style="35" bestFit="1" customWidth="1"/>
    <col min="1541" max="1544" width="7.5703125" style="35" bestFit="1" customWidth="1"/>
    <col min="1545" max="1546" width="6" style="35" bestFit="1" customWidth="1"/>
    <col min="1547" max="1548" width="6.5703125" style="35" bestFit="1" customWidth="1"/>
    <col min="1549" max="1787" width="9.140625" style="35"/>
    <col min="1788" max="1788" width="7.140625" style="35" bestFit="1" customWidth="1"/>
    <col min="1789" max="1789" width="6.42578125" style="35" bestFit="1" customWidth="1"/>
    <col min="1790" max="1794" width="6.7109375" style="35" bestFit="1" customWidth="1"/>
    <col min="1795" max="1796" width="6.5703125" style="35" bestFit="1" customWidth="1"/>
    <col min="1797" max="1800" width="7.5703125" style="35" bestFit="1" customWidth="1"/>
    <col min="1801" max="1802" width="6" style="35" bestFit="1" customWidth="1"/>
    <col min="1803" max="1804" width="6.5703125" style="35" bestFit="1" customWidth="1"/>
    <col min="1805" max="2043" width="9.140625" style="35"/>
    <col min="2044" max="2044" width="7.140625" style="35" bestFit="1" customWidth="1"/>
    <col min="2045" max="2045" width="6.42578125" style="35" bestFit="1" customWidth="1"/>
    <col min="2046" max="2050" width="6.7109375" style="35" bestFit="1" customWidth="1"/>
    <col min="2051" max="2052" width="6.5703125" style="35" bestFit="1" customWidth="1"/>
    <col min="2053" max="2056" width="7.5703125" style="35" bestFit="1" customWidth="1"/>
    <col min="2057" max="2058" width="6" style="35" bestFit="1" customWidth="1"/>
    <col min="2059" max="2060" width="6.5703125" style="35" bestFit="1" customWidth="1"/>
    <col min="2061" max="2299" width="9.140625" style="35"/>
    <col min="2300" max="2300" width="7.140625" style="35" bestFit="1" customWidth="1"/>
    <col min="2301" max="2301" width="6.42578125" style="35" bestFit="1" customWidth="1"/>
    <col min="2302" max="2306" width="6.7109375" style="35" bestFit="1" customWidth="1"/>
    <col min="2307" max="2308" width="6.5703125" style="35" bestFit="1" customWidth="1"/>
    <col min="2309" max="2312" width="7.5703125" style="35" bestFit="1" customWidth="1"/>
    <col min="2313" max="2314" width="6" style="35" bestFit="1" customWidth="1"/>
    <col min="2315" max="2316" width="6.5703125" style="35" bestFit="1" customWidth="1"/>
    <col min="2317" max="2555" width="9.140625" style="35"/>
    <col min="2556" max="2556" width="7.140625" style="35" bestFit="1" customWidth="1"/>
    <col min="2557" max="2557" width="6.42578125" style="35" bestFit="1" customWidth="1"/>
    <col min="2558" max="2562" width="6.7109375" style="35" bestFit="1" customWidth="1"/>
    <col min="2563" max="2564" width="6.5703125" style="35" bestFit="1" customWidth="1"/>
    <col min="2565" max="2568" width="7.5703125" style="35" bestFit="1" customWidth="1"/>
    <col min="2569" max="2570" width="6" style="35" bestFit="1" customWidth="1"/>
    <col min="2571" max="2572" width="6.5703125" style="35" bestFit="1" customWidth="1"/>
    <col min="2573" max="2811" width="9.140625" style="35"/>
    <col min="2812" max="2812" width="7.140625" style="35" bestFit="1" customWidth="1"/>
    <col min="2813" max="2813" width="6.42578125" style="35" bestFit="1" customWidth="1"/>
    <col min="2814" max="2818" width="6.7109375" style="35" bestFit="1" customWidth="1"/>
    <col min="2819" max="2820" width="6.5703125" style="35" bestFit="1" customWidth="1"/>
    <col min="2821" max="2824" width="7.5703125" style="35" bestFit="1" customWidth="1"/>
    <col min="2825" max="2826" width="6" style="35" bestFit="1" customWidth="1"/>
    <col min="2827" max="2828" width="6.5703125" style="35" bestFit="1" customWidth="1"/>
    <col min="2829" max="3067" width="9.140625" style="35"/>
    <col min="3068" max="3068" width="7.140625" style="35" bestFit="1" customWidth="1"/>
    <col min="3069" max="3069" width="6.42578125" style="35" bestFit="1" customWidth="1"/>
    <col min="3070" max="3074" width="6.7109375" style="35" bestFit="1" customWidth="1"/>
    <col min="3075" max="3076" width="6.5703125" style="35" bestFit="1" customWidth="1"/>
    <col min="3077" max="3080" width="7.5703125" style="35" bestFit="1" customWidth="1"/>
    <col min="3081" max="3082" width="6" style="35" bestFit="1" customWidth="1"/>
    <col min="3083" max="3084" width="6.5703125" style="35" bestFit="1" customWidth="1"/>
    <col min="3085" max="3323" width="9.140625" style="35"/>
    <col min="3324" max="3324" width="7.140625" style="35" bestFit="1" customWidth="1"/>
    <col min="3325" max="3325" width="6.42578125" style="35" bestFit="1" customWidth="1"/>
    <col min="3326" max="3330" width="6.7109375" style="35" bestFit="1" customWidth="1"/>
    <col min="3331" max="3332" width="6.5703125" style="35" bestFit="1" customWidth="1"/>
    <col min="3333" max="3336" width="7.5703125" style="35" bestFit="1" customWidth="1"/>
    <col min="3337" max="3338" width="6" style="35" bestFit="1" customWidth="1"/>
    <col min="3339" max="3340" width="6.5703125" style="35" bestFit="1" customWidth="1"/>
    <col min="3341" max="3579" width="9.140625" style="35"/>
    <col min="3580" max="3580" width="7.140625" style="35" bestFit="1" customWidth="1"/>
    <col min="3581" max="3581" width="6.42578125" style="35" bestFit="1" customWidth="1"/>
    <col min="3582" max="3586" width="6.7109375" style="35" bestFit="1" customWidth="1"/>
    <col min="3587" max="3588" width="6.5703125" style="35" bestFit="1" customWidth="1"/>
    <col min="3589" max="3592" width="7.5703125" style="35" bestFit="1" customWidth="1"/>
    <col min="3593" max="3594" width="6" style="35" bestFit="1" customWidth="1"/>
    <col min="3595" max="3596" width="6.5703125" style="35" bestFit="1" customWidth="1"/>
    <col min="3597" max="3835" width="9.140625" style="35"/>
    <col min="3836" max="3836" width="7.140625" style="35" bestFit="1" customWidth="1"/>
    <col min="3837" max="3837" width="6.42578125" style="35" bestFit="1" customWidth="1"/>
    <col min="3838" max="3842" width="6.7109375" style="35" bestFit="1" customWidth="1"/>
    <col min="3843" max="3844" width="6.5703125" style="35" bestFit="1" customWidth="1"/>
    <col min="3845" max="3848" width="7.5703125" style="35" bestFit="1" customWidth="1"/>
    <col min="3849" max="3850" width="6" style="35" bestFit="1" customWidth="1"/>
    <col min="3851" max="3852" width="6.5703125" style="35" bestFit="1" customWidth="1"/>
    <col min="3853" max="4091" width="9.140625" style="35"/>
    <col min="4092" max="4092" width="7.140625" style="35" bestFit="1" customWidth="1"/>
    <col min="4093" max="4093" width="6.42578125" style="35" bestFit="1" customWidth="1"/>
    <col min="4094" max="4098" width="6.7109375" style="35" bestFit="1" customWidth="1"/>
    <col min="4099" max="4100" width="6.5703125" style="35" bestFit="1" customWidth="1"/>
    <col min="4101" max="4104" width="7.5703125" style="35" bestFit="1" customWidth="1"/>
    <col min="4105" max="4106" width="6" style="35" bestFit="1" customWidth="1"/>
    <col min="4107" max="4108" width="6.5703125" style="35" bestFit="1" customWidth="1"/>
    <col min="4109" max="4347" width="9.140625" style="35"/>
    <col min="4348" max="4348" width="7.140625" style="35" bestFit="1" customWidth="1"/>
    <col min="4349" max="4349" width="6.42578125" style="35" bestFit="1" customWidth="1"/>
    <col min="4350" max="4354" width="6.7109375" style="35" bestFit="1" customWidth="1"/>
    <col min="4355" max="4356" width="6.5703125" style="35" bestFit="1" customWidth="1"/>
    <col min="4357" max="4360" width="7.5703125" style="35" bestFit="1" customWidth="1"/>
    <col min="4361" max="4362" width="6" style="35" bestFit="1" customWidth="1"/>
    <col min="4363" max="4364" width="6.5703125" style="35" bestFit="1" customWidth="1"/>
    <col min="4365" max="4603" width="9.140625" style="35"/>
    <col min="4604" max="4604" width="7.140625" style="35" bestFit="1" customWidth="1"/>
    <col min="4605" max="4605" width="6.42578125" style="35" bestFit="1" customWidth="1"/>
    <col min="4606" max="4610" width="6.7109375" style="35" bestFit="1" customWidth="1"/>
    <col min="4611" max="4612" width="6.5703125" style="35" bestFit="1" customWidth="1"/>
    <col min="4613" max="4616" width="7.5703125" style="35" bestFit="1" customWidth="1"/>
    <col min="4617" max="4618" width="6" style="35" bestFit="1" customWidth="1"/>
    <col min="4619" max="4620" width="6.5703125" style="35" bestFit="1" customWidth="1"/>
    <col min="4621" max="4859" width="9.140625" style="35"/>
    <col min="4860" max="4860" width="7.140625" style="35" bestFit="1" customWidth="1"/>
    <col min="4861" max="4861" width="6.42578125" style="35" bestFit="1" customWidth="1"/>
    <col min="4862" max="4866" width="6.7109375" style="35" bestFit="1" customWidth="1"/>
    <col min="4867" max="4868" width="6.5703125" style="35" bestFit="1" customWidth="1"/>
    <col min="4869" max="4872" width="7.5703125" style="35" bestFit="1" customWidth="1"/>
    <col min="4873" max="4874" width="6" style="35" bestFit="1" customWidth="1"/>
    <col min="4875" max="4876" width="6.5703125" style="35" bestFit="1" customWidth="1"/>
    <col min="4877" max="5115" width="9.140625" style="35"/>
    <col min="5116" max="5116" width="7.140625" style="35" bestFit="1" customWidth="1"/>
    <col min="5117" max="5117" width="6.42578125" style="35" bestFit="1" customWidth="1"/>
    <col min="5118" max="5122" width="6.7109375" style="35" bestFit="1" customWidth="1"/>
    <col min="5123" max="5124" width="6.5703125" style="35" bestFit="1" customWidth="1"/>
    <col min="5125" max="5128" width="7.5703125" style="35" bestFit="1" customWidth="1"/>
    <col min="5129" max="5130" width="6" style="35" bestFit="1" customWidth="1"/>
    <col min="5131" max="5132" width="6.5703125" style="35" bestFit="1" customWidth="1"/>
    <col min="5133" max="5371" width="9.140625" style="35"/>
    <col min="5372" max="5372" width="7.140625" style="35" bestFit="1" customWidth="1"/>
    <col min="5373" max="5373" width="6.42578125" style="35" bestFit="1" customWidth="1"/>
    <col min="5374" max="5378" width="6.7109375" style="35" bestFit="1" customWidth="1"/>
    <col min="5379" max="5380" width="6.5703125" style="35" bestFit="1" customWidth="1"/>
    <col min="5381" max="5384" width="7.5703125" style="35" bestFit="1" customWidth="1"/>
    <col min="5385" max="5386" width="6" style="35" bestFit="1" customWidth="1"/>
    <col min="5387" max="5388" width="6.5703125" style="35" bestFit="1" customWidth="1"/>
    <col min="5389" max="5627" width="9.140625" style="35"/>
    <col min="5628" max="5628" width="7.140625" style="35" bestFit="1" customWidth="1"/>
    <col min="5629" max="5629" width="6.42578125" style="35" bestFit="1" customWidth="1"/>
    <col min="5630" max="5634" width="6.7109375" style="35" bestFit="1" customWidth="1"/>
    <col min="5635" max="5636" width="6.5703125" style="35" bestFit="1" customWidth="1"/>
    <col min="5637" max="5640" width="7.5703125" style="35" bestFit="1" customWidth="1"/>
    <col min="5641" max="5642" width="6" style="35" bestFit="1" customWidth="1"/>
    <col min="5643" max="5644" width="6.5703125" style="35" bestFit="1" customWidth="1"/>
    <col min="5645" max="5883" width="9.140625" style="35"/>
    <col min="5884" max="5884" width="7.140625" style="35" bestFit="1" customWidth="1"/>
    <col min="5885" max="5885" width="6.42578125" style="35" bestFit="1" customWidth="1"/>
    <col min="5886" max="5890" width="6.7109375" style="35" bestFit="1" customWidth="1"/>
    <col min="5891" max="5892" width="6.5703125" style="35" bestFit="1" customWidth="1"/>
    <col min="5893" max="5896" width="7.5703125" style="35" bestFit="1" customWidth="1"/>
    <col min="5897" max="5898" width="6" style="35" bestFit="1" customWidth="1"/>
    <col min="5899" max="5900" width="6.5703125" style="35" bestFit="1" customWidth="1"/>
    <col min="5901" max="6139" width="9.140625" style="35"/>
    <col min="6140" max="6140" width="7.140625" style="35" bestFit="1" customWidth="1"/>
    <col min="6141" max="6141" width="6.42578125" style="35" bestFit="1" customWidth="1"/>
    <col min="6142" max="6146" width="6.7109375" style="35" bestFit="1" customWidth="1"/>
    <col min="6147" max="6148" width="6.5703125" style="35" bestFit="1" customWidth="1"/>
    <col min="6149" max="6152" width="7.5703125" style="35" bestFit="1" customWidth="1"/>
    <col min="6153" max="6154" width="6" style="35" bestFit="1" customWidth="1"/>
    <col min="6155" max="6156" width="6.5703125" style="35" bestFit="1" customWidth="1"/>
    <col min="6157" max="6395" width="9.140625" style="35"/>
    <col min="6396" max="6396" width="7.140625" style="35" bestFit="1" customWidth="1"/>
    <col min="6397" max="6397" width="6.42578125" style="35" bestFit="1" customWidth="1"/>
    <col min="6398" max="6402" width="6.7109375" style="35" bestFit="1" customWidth="1"/>
    <col min="6403" max="6404" width="6.5703125" style="35" bestFit="1" customWidth="1"/>
    <col min="6405" max="6408" width="7.5703125" style="35" bestFit="1" customWidth="1"/>
    <col min="6409" max="6410" width="6" style="35" bestFit="1" customWidth="1"/>
    <col min="6411" max="6412" width="6.5703125" style="35" bestFit="1" customWidth="1"/>
    <col min="6413" max="6651" width="9.140625" style="35"/>
    <col min="6652" max="6652" width="7.140625" style="35" bestFit="1" customWidth="1"/>
    <col min="6653" max="6653" width="6.42578125" style="35" bestFit="1" customWidth="1"/>
    <col min="6654" max="6658" width="6.7109375" style="35" bestFit="1" customWidth="1"/>
    <col min="6659" max="6660" width="6.5703125" style="35" bestFit="1" customWidth="1"/>
    <col min="6661" max="6664" width="7.5703125" style="35" bestFit="1" customWidth="1"/>
    <col min="6665" max="6666" width="6" style="35" bestFit="1" customWidth="1"/>
    <col min="6667" max="6668" width="6.5703125" style="35" bestFit="1" customWidth="1"/>
    <col min="6669" max="6907" width="9.140625" style="35"/>
    <col min="6908" max="6908" width="7.140625" style="35" bestFit="1" customWidth="1"/>
    <col min="6909" max="6909" width="6.42578125" style="35" bestFit="1" customWidth="1"/>
    <col min="6910" max="6914" width="6.7109375" style="35" bestFit="1" customWidth="1"/>
    <col min="6915" max="6916" width="6.5703125" style="35" bestFit="1" customWidth="1"/>
    <col min="6917" max="6920" width="7.5703125" style="35" bestFit="1" customWidth="1"/>
    <col min="6921" max="6922" width="6" style="35" bestFit="1" customWidth="1"/>
    <col min="6923" max="6924" width="6.5703125" style="35" bestFit="1" customWidth="1"/>
    <col min="6925" max="7163" width="9.140625" style="35"/>
    <col min="7164" max="7164" width="7.140625" style="35" bestFit="1" customWidth="1"/>
    <col min="7165" max="7165" width="6.42578125" style="35" bestFit="1" customWidth="1"/>
    <col min="7166" max="7170" width="6.7109375" style="35" bestFit="1" customWidth="1"/>
    <col min="7171" max="7172" width="6.5703125" style="35" bestFit="1" customWidth="1"/>
    <col min="7173" max="7176" width="7.5703125" style="35" bestFit="1" customWidth="1"/>
    <col min="7177" max="7178" width="6" style="35" bestFit="1" customWidth="1"/>
    <col min="7179" max="7180" width="6.5703125" style="35" bestFit="1" customWidth="1"/>
    <col min="7181" max="7419" width="9.140625" style="35"/>
    <col min="7420" max="7420" width="7.140625" style="35" bestFit="1" customWidth="1"/>
    <col min="7421" max="7421" width="6.42578125" style="35" bestFit="1" customWidth="1"/>
    <col min="7422" max="7426" width="6.7109375" style="35" bestFit="1" customWidth="1"/>
    <col min="7427" max="7428" width="6.5703125" style="35" bestFit="1" customWidth="1"/>
    <col min="7429" max="7432" width="7.5703125" style="35" bestFit="1" customWidth="1"/>
    <col min="7433" max="7434" width="6" style="35" bestFit="1" customWidth="1"/>
    <col min="7435" max="7436" width="6.5703125" style="35" bestFit="1" customWidth="1"/>
    <col min="7437" max="7675" width="9.140625" style="35"/>
    <col min="7676" max="7676" width="7.140625" style="35" bestFit="1" customWidth="1"/>
    <col min="7677" max="7677" width="6.42578125" style="35" bestFit="1" customWidth="1"/>
    <col min="7678" max="7682" width="6.7109375" style="35" bestFit="1" customWidth="1"/>
    <col min="7683" max="7684" width="6.5703125" style="35" bestFit="1" customWidth="1"/>
    <col min="7685" max="7688" width="7.5703125" style="35" bestFit="1" customWidth="1"/>
    <col min="7689" max="7690" width="6" style="35" bestFit="1" customWidth="1"/>
    <col min="7691" max="7692" width="6.5703125" style="35" bestFit="1" customWidth="1"/>
    <col min="7693" max="7931" width="9.140625" style="35"/>
    <col min="7932" max="7932" width="7.140625" style="35" bestFit="1" customWidth="1"/>
    <col min="7933" max="7933" width="6.42578125" style="35" bestFit="1" customWidth="1"/>
    <col min="7934" max="7938" width="6.7109375" style="35" bestFit="1" customWidth="1"/>
    <col min="7939" max="7940" width="6.5703125" style="35" bestFit="1" customWidth="1"/>
    <col min="7941" max="7944" width="7.5703125" style="35" bestFit="1" customWidth="1"/>
    <col min="7945" max="7946" width="6" style="35" bestFit="1" customWidth="1"/>
    <col min="7947" max="7948" width="6.5703125" style="35" bestFit="1" customWidth="1"/>
    <col min="7949" max="8187" width="9.140625" style="35"/>
    <col min="8188" max="8188" width="7.140625" style="35" bestFit="1" customWidth="1"/>
    <col min="8189" max="8189" width="6.42578125" style="35" bestFit="1" customWidth="1"/>
    <col min="8190" max="8194" width="6.7109375" style="35" bestFit="1" customWidth="1"/>
    <col min="8195" max="8196" width="6.5703125" style="35" bestFit="1" customWidth="1"/>
    <col min="8197" max="8200" width="7.5703125" style="35" bestFit="1" customWidth="1"/>
    <col min="8201" max="8202" width="6" style="35" bestFit="1" customWidth="1"/>
    <col min="8203" max="8204" width="6.5703125" style="35" bestFit="1" customWidth="1"/>
    <col min="8205" max="8443" width="9.140625" style="35"/>
    <col min="8444" max="8444" width="7.140625" style="35" bestFit="1" customWidth="1"/>
    <col min="8445" max="8445" width="6.42578125" style="35" bestFit="1" customWidth="1"/>
    <col min="8446" max="8450" width="6.7109375" style="35" bestFit="1" customWidth="1"/>
    <col min="8451" max="8452" width="6.5703125" style="35" bestFit="1" customWidth="1"/>
    <col min="8453" max="8456" width="7.5703125" style="35" bestFit="1" customWidth="1"/>
    <col min="8457" max="8458" width="6" style="35" bestFit="1" customWidth="1"/>
    <col min="8459" max="8460" width="6.5703125" style="35" bestFit="1" customWidth="1"/>
    <col min="8461" max="8699" width="9.140625" style="35"/>
    <col min="8700" max="8700" width="7.140625" style="35" bestFit="1" customWidth="1"/>
    <col min="8701" max="8701" width="6.42578125" style="35" bestFit="1" customWidth="1"/>
    <col min="8702" max="8706" width="6.7109375" style="35" bestFit="1" customWidth="1"/>
    <col min="8707" max="8708" width="6.5703125" style="35" bestFit="1" customWidth="1"/>
    <col min="8709" max="8712" width="7.5703125" style="35" bestFit="1" customWidth="1"/>
    <col min="8713" max="8714" width="6" style="35" bestFit="1" customWidth="1"/>
    <col min="8715" max="8716" width="6.5703125" style="35" bestFit="1" customWidth="1"/>
    <col min="8717" max="8955" width="9.140625" style="35"/>
    <col min="8956" max="8956" width="7.140625" style="35" bestFit="1" customWidth="1"/>
    <col min="8957" max="8957" width="6.42578125" style="35" bestFit="1" customWidth="1"/>
    <col min="8958" max="8962" width="6.7109375" style="35" bestFit="1" customWidth="1"/>
    <col min="8963" max="8964" width="6.5703125" style="35" bestFit="1" customWidth="1"/>
    <col min="8965" max="8968" width="7.5703125" style="35" bestFit="1" customWidth="1"/>
    <col min="8969" max="8970" width="6" style="35" bestFit="1" customWidth="1"/>
    <col min="8971" max="8972" width="6.5703125" style="35" bestFit="1" customWidth="1"/>
    <col min="8973" max="9211" width="9.140625" style="35"/>
    <col min="9212" max="9212" width="7.140625" style="35" bestFit="1" customWidth="1"/>
    <col min="9213" max="9213" width="6.42578125" style="35" bestFit="1" customWidth="1"/>
    <col min="9214" max="9218" width="6.7109375" style="35" bestFit="1" customWidth="1"/>
    <col min="9219" max="9220" width="6.5703125" style="35" bestFit="1" customWidth="1"/>
    <col min="9221" max="9224" width="7.5703125" style="35" bestFit="1" customWidth="1"/>
    <col min="9225" max="9226" width="6" style="35" bestFit="1" customWidth="1"/>
    <col min="9227" max="9228" width="6.5703125" style="35" bestFit="1" customWidth="1"/>
    <col min="9229" max="9467" width="9.140625" style="35"/>
    <col min="9468" max="9468" width="7.140625" style="35" bestFit="1" customWidth="1"/>
    <col min="9469" max="9469" width="6.42578125" style="35" bestFit="1" customWidth="1"/>
    <col min="9470" max="9474" width="6.7109375" style="35" bestFit="1" customWidth="1"/>
    <col min="9475" max="9476" width="6.5703125" style="35" bestFit="1" customWidth="1"/>
    <col min="9477" max="9480" width="7.5703125" style="35" bestFit="1" customWidth="1"/>
    <col min="9481" max="9482" width="6" style="35" bestFit="1" customWidth="1"/>
    <col min="9483" max="9484" width="6.5703125" style="35" bestFit="1" customWidth="1"/>
    <col min="9485" max="9723" width="9.140625" style="35"/>
    <col min="9724" max="9724" width="7.140625" style="35" bestFit="1" customWidth="1"/>
    <col min="9725" max="9725" width="6.42578125" style="35" bestFit="1" customWidth="1"/>
    <col min="9726" max="9730" width="6.7109375" style="35" bestFit="1" customWidth="1"/>
    <col min="9731" max="9732" width="6.5703125" style="35" bestFit="1" customWidth="1"/>
    <col min="9733" max="9736" width="7.5703125" style="35" bestFit="1" customWidth="1"/>
    <col min="9737" max="9738" width="6" style="35" bestFit="1" customWidth="1"/>
    <col min="9739" max="9740" width="6.5703125" style="35" bestFit="1" customWidth="1"/>
    <col min="9741" max="9979" width="9.140625" style="35"/>
    <col min="9980" max="9980" width="7.140625" style="35" bestFit="1" customWidth="1"/>
    <col min="9981" max="9981" width="6.42578125" style="35" bestFit="1" customWidth="1"/>
    <col min="9982" max="9986" width="6.7109375" style="35" bestFit="1" customWidth="1"/>
    <col min="9987" max="9988" width="6.5703125" style="35" bestFit="1" customWidth="1"/>
    <col min="9989" max="9992" width="7.5703125" style="35" bestFit="1" customWidth="1"/>
    <col min="9993" max="9994" width="6" style="35" bestFit="1" customWidth="1"/>
    <col min="9995" max="9996" width="6.5703125" style="35" bestFit="1" customWidth="1"/>
    <col min="9997" max="10235" width="9.140625" style="35"/>
    <col min="10236" max="10236" width="7.140625" style="35" bestFit="1" customWidth="1"/>
    <col min="10237" max="10237" width="6.42578125" style="35" bestFit="1" customWidth="1"/>
    <col min="10238" max="10242" width="6.7109375" style="35" bestFit="1" customWidth="1"/>
    <col min="10243" max="10244" width="6.5703125" style="35" bestFit="1" customWidth="1"/>
    <col min="10245" max="10248" width="7.5703125" style="35" bestFit="1" customWidth="1"/>
    <col min="10249" max="10250" width="6" style="35" bestFit="1" customWidth="1"/>
    <col min="10251" max="10252" width="6.5703125" style="35" bestFit="1" customWidth="1"/>
    <col min="10253" max="10491" width="9.140625" style="35"/>
    <col min="10492" max="10492" width="7.140625" style="35" bestFit="1" customWidth="1"/>
    <col min="10493" max="10493" width="6.42578125" style="35" bestFit="1" customWidth="1"/>
    <col min="10494" max="10498" width="6.7109375" style="35" bestFit="1" customWidth="1"/>
    <col min="10499" max="10500" width="6.5703125" style="35" bestFit="1" customWidth="1"/>
    <col min="10501" max="10504" width="7.5703125" style="35" bestFit="1" customWidth="1"/>
    <col min="10505" max="10506" width="6" style="35" bestFit="1" customWidth="1"/>
    <col min="10507" max="10508" width="6.5703125" style="35" bestFit="1" customWidth="1"/>
    <col min="10509" max="10747" width="9.140625" style="35"/>
    <col min="10748" max="10748" width="7.140625" style="35" bestFit="1" customWidth="1"/>
    <col min="10749" max="10749" width="6.42578125" style="35" bestFit="1" customWidth="1"/>
    <col min="10750" max="10754" width="6.7109375" style="35" bestFit="1" customWidth="1"/>
    <col min="10755" max="10756" width="6.5703125" style="35" bestFit="1" customWidth="1"/>
    <col min="10757" max="10760" width="7.5703125" style="35" bestFit="1" customWidth="1"/>
    <col min="10761" max="10762" width="6" style="35" bestFit="1" customWidth="1"/>
    <col min="10763" max="10764" width="6.5703125" style="35" bestFit="1" customWidth="1"/>
    <col min="10765" max="11003" width="9.140625" style="35"/>
    <col min="11004" max="11004" width="7.140625" style="35" bestFit="1" customWidth="1"/>
    <col min="11005" max="11005" width="6.42578125" style="35" bestFit="1" customWidth="1"/>
    <col min="11006" max="11010" width="6.7109375" style="35" bestFit="1" customWidth="1"/>
    <col min="11011" max="11012" width="6.5703125" style="35" bestFit="1" customWidth="1"/>
    <col min="11013" max="11016" width="7.5703125" style="35" bestFit="1" customWidth="1"/>
    <col min="11017" max="11018" width="6" style="35" bestFit="1" customWidth="1"/>
    <col min="11019" max="11020" width="6.5703125" style="35" bestFit="1" customWidth="1"/>
    <col min="11021" max="11259" width="9.140625" style="35"/>
    <col min="11260" max="11260" width="7.140625" style="35" bestFit="1" customWidth="1"/>
    <col min="11261" max="11261" width="6.42578125" style="35" bestFit="1" customWidth="1"/>
    <col min="11262" max="11266" width="6.7109375" style="35" bestFit="1" customWidth="1"/>
    <col min="11267" max="11268" width="6.5703125" style="35" bestFit="1" customWidth="1"/>
    <col min="11269" max="11272" width="7.5703125" style="35" bestFit="1" customWidth="1"/>
    <col min="11273" max="11274" width="6" style="35" bestFit="1" customWidth="1"/>
    <col min="11275" max="11276" width="6.5703125" style="35" bestFit="1" customWidth="1"/>
    <col min="11277" max="11515" width="9.140625" style="35"/>
    <col min="11516" max="11516" width="7.140625" style="35" bestFit="1" customWidth="1"/>
    <col min="11517" max="11517" width="6.42578125" style="35" bestFit="1" customWidth="1"/>
    <col min="11518" max="11522" width="6.7109375" style="35" bestFit="1" customWidth="1"/>
    <col min="11523" max="11524" width="6.5703125" style="35" bestFit="1" customWidth="1"/>
    <col min="11525" max="11528" width="7.5703125" style="35" bestFit="1" customWidth="1"/>
    <col min="11529" max="11530" width="6" style="35" bestFit="1" customWidth="1"/>
    <col min="11531" max="11532" width="6.5703125" style="35" bestFit="1" customWidth="1"/>
    <col min="11533" max="11771" width="9.140625" style="35"/>
    <col min="11772" max="11772" width="7.140625" style="35" bestFit="1" customWidth="1"/>
    <col min="11773" max="11773" width="6.42578125" style="35" bestFit="1" customWidth="1"/>
    <col min="11774" max="11778" width="6.7109375" style="35" bestFit="1" customWidth="1"/>
    <col min="11779" max="11780" width="6.5703125" style="35" bestFit="1" customWidth="1"/>
    <col min="11781" max="11784" width="7.5703125" style="35" bestFit="1" customWidth="1"/>
    <col min="11785" max="11786" width="6" style="35" bestFit="1" customWidth="1"/>
    <col min="11787" max="11788" width="6.5703125" style="35" bestFit="1" customWidth="1"/>
    <col min="11789" max="12027" width="9.140625" style="35"/>
    <col min="12028" max="12028" width="7.140625" style="35" bestFit="1" customWidth="1"/>
    <col min="12029" max="12029" width="6.42578125" style="35" bestFit="1" customWidth="1"/>
    <col min="12030" max="12034" width="6.7109375" style="35" bestFit="1" customWidth="1"/>
    <col min="12035" max="12036" width="6.5703125" style="35" bestFit="1" customWidth="1"/>
    <col min="12037" max="12040" width="7.5703125" style="35" bestFit="1" customWidth="1"/>
    <col min="12041" max="12042" width="6" style="35" bestFit="1" customWidth="1"/>
    <col min="12043" max="12044" width="6.5703125" style="35" bestFit="1" customWidth="1"/>
    <col min="12045" max="12283" width="9.140625" style="35"/>
    <col min="12284" max="12284" width="7.140625" style="35" bestFit="1" customWidth="1"/>
    <col min="12285" max="12285" width="6.42578125" style="35" bestFit="1" customWidth="1"/>
    <col min="12286" max="12290" width="6.7109375" style="35" bestFit="1" customWidth="1"/>
    <col min="12291" max="12292" width="6.5703125" style="35" bestFit="1" customWidth="1"/>
    <col min="12293" max="12296" width="7.5703125" style="35" bestFit="1" customWidth="1"/>
    <col min="12297" max="12298" width="6" style="35" bestFit="1" customWidth="1"/>
    <col min="12299" max="12300" width="6.5703125" style="35" bestFit="1" customWidth="1"/>
    <col min="12301" max="12539" width="9.140625" style="35"/>
    <col min="12540" max="12540" width="7.140625" style="35" bestFit="1" customWidth="1"/>
    <col min="12541" max="12541" width="6.42578125" style="35" bestFit="1" customWidth="1"/>
    <col min="12542" max="12546" width="6.7109375" style="35" bestFit="1" customWidth="1"/>
    <col min="12547" max="12548" width="6.5703125" style="35" bestFit="1" customWidth="1"/>
    <col min="12549" max="12552" width="7.5703125" style="35" bestFit="1" customWidth="1"/>
    <col min="12553" max="12554" width="6" style="35" bestFit="1" customWidth="1"/>
    <col min="12555" max="12556" width="6.5703125" style="35" bestFit="1" customWidth="1"/>
    <col min="12557" max="12795" width="9.140625" style="35"/>
    <col min="12796" max="12796" width="7.140625" style="35" bestFit="1" customWidth="1"/>
    <col min="12797" max="12797" width="6.42578125" style="35" bestFit="1" customWidth="1"/>
    <col min="12798" max="12802" width="6.7109375" style="35" bestFit="1" customWidth="1"/>
    <col min="12803" max="12804" width="6.5703125" style="35" bestFit="1" customWidth="1"/>
    <col min="12805" max="12808" width="7.5703125" style="35" bestFit="1" customWidth="1"/>
    <col min="12809" max="12810" width="6" style="35" bestFit="1" customWidth="1"/>
    <col min="12811" max="12812" width="6.5703125" style="35" bestFit="1" customWidth="1"/>
    <col min="12813" max="13051" width="9.140625" style="35"/>
    <col min="13052" max="13052" width="7.140625" style="35" bestFit="1" customWidth="1"/>
    <col min="13053" max="13053" width="6.42578125" style="35" bestFit="1" customWidth="1"/>
    <col min="13054" max="13058" width="6.7109375" style="35" bestFit="1" customWidth="1"/>
    <col min="13059" max="13060" width="6.5703125" style="35" bestFit="1" customWidth="1"/>
    <col min="13061" max="13064" width="7.5703125" style="35" bestFit="1" customWidth="1"/>
    <col min="13065" max="13066" width="6" style="35" bestFit="1" customWidth="1"/>
    <col min="13067" max="13068" width="6.5703125" style="35" bestFit="1" customWidth="1"/>
    <col min="13069" max="13307" width="9.140625" style="35"/>
    <col min="13308" max="13308" width="7.140625" style="35" bestFit="1" customWidth="1"/>
    <col min="13309" max="13309" width="6.42578125" style="35" bestFit="1" customWidth="1"/>
    <col min="13310" max="13314" width="6.7109375" style="35" bestFit="1" customWidth="1"/>
    <col min="13315" max="13316" width="6.5703125" style="35" bestFit="1" customWidth="1"/>
    <col min="13317" max="13320" width="7.5703125" style="35" bestFit="1" customWidth="1"/>
    <col min="13321" max="13322" width="6" style="35" bestFit="1" customWidth="1"/>
    <col min="13323" max="13324" width="6.5703125" style="35" bestFit="1" customWidth="1"/>
    <col min="13325" max="13563" width="9.140625" style="35"/>
    <col min="13564" max="13564" width="7.140625" style="35" bestFit="1" customWidth="1"/>
    <col min="13565" max="13565" width="6.42578125" style="35" bestFit="1" customWidth="1"/>
    <col min="13566" max="13570" width="6.7109375" style="35" bestFit="1" customWidth="1"/>
    <col min="13571" max="13572" width="6.5703125" style="35" bestFit="1" customWidth="1"/>
    <col min="13573" max="13576" width="7.5703125" style="35" bestFit="1" customWidth="1"/>
    <col min="13577" max="13578" width="6" style="35" bestFit="1" customWidth="1"/>
    <col min="13579" max="13580" width="6.5703125" style="35" bestFit="1" customWidth="1"/>
    <col min="13581" max="13819" width="9.140625" style="35"/>
    <col min="13820" max="13820" width="7.140625" style="35" bestFit="1" customWidth="1"/>
    <col min="13821" max="13821" width="6.42578125" style="35" bestFit="1" customWidth="1"/>
    <col min="13822" max="13826" width="6.7109375" style="35" bestFit="1" customWidth="1"/>
    <col min="13827" max="13828" width="6.5703125" style="35" bestFit="1" customWidth="1"/>
    <col min="13829" max="13832" width="7.5703125" style="35" bestFit="1" customWidth="1"/>
    <col min="13833" max="13834" width="6" style="35" bestFit="1" customWidth="1"/>
    <col min="13835" max="13836" width="6.5703125" style="35" bestFit="1" customWidth="1"/>
    <col min="13837" max="14075" width="9.140625" style="35"/>
    <col min="14076" max="14076" width="7.140625" style="35" bestFit="1" customWidth="1"/>
    <col min="14077" max="14077" width="6.42578125" style="35" bestFit="1" customWidth="1"/>
    <col min="14078" max="14082" width="6.7109375" style="35" bestFit="1" customWidth="1"/>
    <col min="14083" max="14084" width="6.5703125" style="35" bestFit="1" customWidth="1"/>
    <col min="14085" max="14088" width="7.5703125" style="35" bestFit="1" customWidth="1"/>
    <col min="14089" max="14090" width="6" style="35" bestFit="1" customWidth="1"/>
    <col min="14091" max="14092" width="6.5703125" style="35" bestFit="1" customWidth="1"/>
    <col min="14093" max="14331" width="9.140625" style="35"/>
    <col min="14332" max="14332" width="7.140625" style="35" bestFit="1" customWidth="1"/>
    <col min="14333" max="14333" width="6.42578125" style="35" bestFit="1" customWidth="1"/>
    <col min="14334" max="14338" width="6.7109375" style="35" bestFit="1" customWidth="1"/>
    <col min="14339" max="14340" width="6.5703125" style="35" bestFit="1" customWidth="1"/>
    <col min="14341" max="14344" width="7.5703125" style="35" bestFit="1" customWidth="1"/>
    <col min="14345" max="14346" width="6" style="35" bestFit="1" customWidth="1"/>
    <col min="14347" max="14348" width="6.5703125" style="35" bestFit="1" customWidth="1"/>
    <col min="14349" max="14587" width="9.140625" style="35"/>
    <col min="14588" max="14588" width="7.140625" style="35" bestFit="1" customWidth="1"/>
    <col min="14589" max="14589" width="6.42578125" style="35" bestFit="1" customWidth="1"/>
    <col min="14590" max="14594" width="6.7109375" style="35" bestFit="1" customWidth="1"/>
    <col min="14595" max="14596" width="6.5703125" style="35" bestFit="1" customWidth="1"/>
    <col min="14597" max="14600" width="7.5703125" style="35" bestFit="1" customWidth="1"/>
    <col min="14601" max="14602" width="6" style="35" bestFit="1" customWidth="1"/>
    <col min="14603" max="14604" width="6.5703125" style="35" bestFit="1" customWidth="1"/>
    <col min="14605" max="14843" width="9.140625" style="35"/>
    <col min="14844" max="14844" width="7.140625" style="35" bestFit="1" customWidth="1"/>
    <col min="14845" max="14845" width="6.42578125" style="35" bestFit="1" customWidth="1"/>
    <col min="14846" max="14850" width="6.7109375" style="35" bestFit="1" customWidth="1"/>
    <col min="14851" max="14852" width="6.5703125" style="35" bestFit="1" customWidth="1"/>
    <col min="14853" max="14856" width="7.5703125" style="35" bestFit="1" customWidth="1"/>
    <col min="14857" max="14858" width="6" style="35" bestFit="1" customWidth="1"/>
    <col min="14859" max="14860" width="6.5703125" style="35" bestFit="1" customWidth="1"/>
    <col min="14861" max="15099" width="9.140625" style="35"/>
    <col min="15100" max="15100" width="7.140625" style="35" bestFit="1" customWidth="1"/>
    <col min="15101" max="15101" width="6.42578125" style="35" bestFit="1" customWidth="1"/>
    <col min="15102" max="15106" width="6.7109375" style="35" bestFit="1" customWidth="1"/>
    <col min="15107" max="15108" width="6.5703125" style="35" bestFit="1" customWidth="1"/>
    <col min="15109" max="15112" width="7.5703125" style="35" bestFit="1" customWidth="1"/>
    <col min="15113" max="15114" width="6" style="35" bestFit="1" customWidth="1"/>
    <col min="15115" max="15116" width="6.5703125" style="35" bestFit="1" customWidth="1"/>
    <col min="15117" max="15355" width="9.140625" style="35"/>
    <col min="15356" max="15356" width="7.140625" style="35" bestFit="1" customWidth="1"/>
    <col min="15357" max="15357" width="6.42578125" style="35" bestFit="1" customWidth="1"/>
    <col min="15358" max="15362" width="6.7109375" style="35" bestFit="1" customWidth="1"/>
    <col min="15363" max="15364" width="6.5703125" style="35" bestFit="1" customWidth="1"/>
    <col min="15365" max="15368" width="7.5703125" style="35" bestFit="1" customWidth="1"/>
    <col min="15369" max="15370" width="6" style="35" bestFit="1" customWidth="1"/>
    <col min="15371" max="15372" width="6.5703125" style="35" bestFit="1" customWidth="1"/>
    <col min="15373" max="15611" width="9.140625" style="35"/>
    <col min="15612" max="15612" width="7.140625" style="35" bestFit="1" customWidth="1"/>
    <col min="15613" max="15613" width="6.42578125" style="35" bestFit="1" customWidth="1"/>
    <col min="15614" max="15618" width="6.7109375" style="35" bestFit="1" customWidth="1"/>
    <col min="15619" max="15620" width="6.5703125" style="35" bestFit="1" customWidth="1"/>
    <col min="15621" max="15624" width="7.5703125" style="35" bestFit="1" customWidth="1"/>
    <col min="15625" max="15626" width="6" style="35" bestFit="1" customWidth="1"/>
    <col min="15627" max="15628" width="6.5703125" style="35" bestFit="1" customWidth="1"/>
    <col min="15629" max="15867" width="9.140625" style="35"/>
    <col min="15868" max="15868" width="7.140625" style="35" bestFit="1" customWidth="1"/>
    <col min="15869" max="15869" width="6.42578125" style="35" bestFit="1" customWidth="1"/>
    <col min="15870" max="15874" width="6.7109375" style="35" bestFit="1" customWidth="1"/>
    <col min="15875" max="15876" width="6.5703125" style="35" bestFit="1" customWidth="1"/>
    <col min="15877" max="15880" width="7.5703125" style="35" bestFit="1" customWidth="1"/>
    <col min="15881" max="15882" width="6" style="35" bestFit="1" customWidth="1"/>
    <col min="15883" max="15884" width="6.5703125" style="35" bestFit="1" customWidth="1"/>
    <col min="15885" max="16123" width="9.140625" style="35"/>
    <col min="16124" max="16124" width="7.140625" style="35" bestFit="1" customWidth="1"/>
    <col min="16125" max="16125" width="6.42578125" style="35" bestFit="1" customWidth="1"/>
    <col min="16126" max="16130" width="6.7109375" style="35" bestFit="1" customWidth="1"/>
    <col min="16131" max="16132" width="6.5703125" style="35" bestFit="1" customWidth="1"/>
    <col min="16133" max="16136" width="7.5703125" style="35" bestFit="1" customWidth="1"/>
    <col min="16137" max="16138" width="6" style="35" bestFit="1" customWidth="1"/>
    <col min="16139" max="16140" width="6.5703125" style="35" bestFit="1" customWidth="1"/>
    <col min="16141" max="16384" width="9.140625" style="35"/>
  </cols>
  <sheetData>
    <row r="1" spans="1:18" ht="15">
      <c r="A1" s="83" t="s">
        <v>49</v>
      </c>
    </row>
    <row r="2" spans="1:18" s="84" customFormat="1" ht="32.25" thickBot="1">
      <c r="A2" s="79" t="s">
        <v>26</v>
      </c>
      <c r="B2" s="79" t="s">
        <v>36</v>
      </c>
      <c r="C2" s="79" t="s">
        <v>27</v>
      </c>
      <c r="D2" s="79" t="s">
        <v>28</v>
      </c>
      <c r="E2" s="79" t="s">
        <v>29</v>
      </c>
      <c r="F2" s="79" t="s">
        <v>30</v>
      </c>
      <c r="G2" s="79" t="s">
        <v>31</v>
      </c>
      <c r="H2" s="79" t="s">
        <v>37</v>
      </c>
      <c r="I2" s="79" t="s">
        <v>46</v>
      </c>
      <c r="J2" s="80" t="s">
        <v>42</v>
      </c>
      <c r="K2" s="80" t="s">
        <v>43</v>
      </c>
      <c r="L2" s="80" t="s">
        <v>44</v>
      </c>
      <c r="M2" s="80" t="s">
        <v>45</v>
      </c>
    </row>
    <row r="3" spans="1:18">
      <c r="A3" s="78">
        <v>1</v>
      </c>
      <c r="B3" s="88">
        <v>29785</v>
      </c>
      <c r="C3" s="88">
        <v>30945</v>
      </c>
      <c r="D3" s="88">
        <v>32105</v>
      </c>
      <c r="E3" s="88">
        <v>33265</v>
      </c>
      <c r="F3" s="88">
        <v>34425</v>
      </c>
      <c r="G3" s="88">
        <v>35585</v>
      </c>
      <c r="H3" s="92">
        <v>36745</v>
      </c>
      <c r="I3" s="92">
        <v>1160</v>
      </c>
      <c r="J3" s="92">
        <v>38792</v>
      </c>
      <c r="K3" s="92">
        <v>40593</v>
      </c>
      <c r="L3" s="92">
        <v>43844</v>
      </c>
      <c r="M3" s="92">
        <v>46156</v>
      </c>
      <c r="N3" s="85"/>
      <c r="O3" s="85"/>
      <c r="P3" s="85"/>
      <c r="Q3" s="85"/>
      <c r="R3" s="85"/>
    </row>
    <row r="4" spans="1:18">
      <c r="A4" s="78">
        <v>2</v>
      </c>
      <c r="B4" s="87">
        <v>30793</v>
      </c>
      <c r="C4" s="87">
        <v>32015</v>
      </c>
      <c r="D4" s="87">
        <v>33237</v>
      </c>
      <c r="E4" s="87">
        <v>34459</v>
      </c>
      <c r="F4" s="87">
        <v>35681</v>
      </c>
      <c r="G4" s="87">
        <v>36903</v>
      </c>
      <c r="H4" s="92">
        <v>38125</v>
      </c>
      <c r="I4" s="92">
        <v>1222</v>
      </c>
      <c r="J4" s="92">
        <v>40289</v>
      </c>
      <c r="K4" s="92">
        <v>42195</v>
      </c>
      <c r="L4" s="92">
        <v>45539</v>
      </c>
      <c r="M4" s="92">
        <v>47953</v>
      </c>
      <c r="N4" s="85"/>
      <c r="O4" s="85"/>
      <c r="P4" s="85"/>
      <c r="Q4" s="85"/>
      <c r="R4" s="85"/>
    </row>
    <row r="5" spans="1:18">
      <c r="A5" s="78">
        <v>3</v>
      </c>
      <c r="B5" s="87">
        <v>32201</v>
      </c>
      <c r="C5" s="87">
        <v>33476</v>
      </c>
      <c r="D5" s="87">
        <v>34751</v>
      </c>
      <c r="E5" s="87">
        <v>36026</v>
      </c>
      <c r="F5" s="87">
        <v>37301</v>
      </c>
      <c r="G5" s="87">
        <v>38576</v>
      </c>
      <c r="H5" s="92">
        <v>39851</v>
      </c>
      <c r="I5" s="92">
        <v>1275</v>
      </c>
      <c r="J5" s="92">
        <v>42109</v>
      </c>
      <c r="K5" s="92">
        <v>44095</v>
      </c>
      <c r="L5" s="92">
        <v>47505</v>
      </c>
      <c r="M5" s="92">
        <v>50003</v>
      </c>
      <c r="N5" s="85"/>
      <c r="O5" s="85"/>
      <c r="P5" s="85"/>
      <c r="Q5" s="85"/>
      <c r="R5" s="85"/>
    </row>
    <row r="6" spans="1:18">
      <c r="A6" s="78">
        <v>4</v>
      </c>
      <c r="B6" s="87">
        <v>33551</v>
      </c>
      <c r="C6" s="87">
        <v>34895</v>
      </c>
      <c r="D6" s="87">
        <v>36239</v>
      </c>
      <c r="E6" s="87">
        <v>37583</v>
      </c>
      <c r="F6" s="87">
        <v>38927</v>
      </c>
      <c r="G6" s="87">
        <v>40271</v>
      </c>
      <c r="H6" s="92">
        <v>41615</v>
      </c>
      <c r="I6" s="92">
        <v>1344</v>
      </c>
      <c r="J6" s="92">
        <v>44150</v>
      </c>
      <c r="K6" s="92">
        <v>46081</v>
      </c>
      <c r="L6" s="92">
        <v>49579</v>
      </c>
      <c r="M6" s="92">
        <v>52019</v>
      </c>
      <c r="N6" s="85"/>
      <c r="O6" s="85"/>
      <c r="P6" s="85"/>
      <c r="Q6" s="85"/>
      <c r="R6" s="85"/>
    </row>
    <row r="7" spans="1:18">
      <c r="A7" s="78">
        <v>5</v>
      </c>
      <c r="B7" s="87">
        <v>35038</v>
      </c>
      <c r="C7" s="87">
        <v>36449</v>
      </c>
      <c r="D7" s="87">
        <v>37860</v>
      </c>
      <c r="E7" s="87">
        <v>39271</v>
      </c>
      <c r="F7" s="87">
        <v>40682</v>
      </c>
      <c r="G7" s="87">
        <v>42093</v>
      </c>
      <c r="H7" s="92">
        <v>43504</v>
      </c>
      <c r="I7" s="92">
        <v>1411</v>
      </c>
      <c r="J7" s="92">
        <v>46002</v>
      </c>
      <c r="K7" s="92">
        <v>48200</v>
      </c>
      <c r="L7" s="92">
        <v>51795</v>
      </c>
      <c r="M7" s="92">
        <v>54506</v>
      </c>
      <c r="N7" s="85"/>
      <c r="O7" s="85"/>
      <c r="P7" s="85"/>
      <c r="Q7" s="85"/>
      <c r="R7" s="85"/>
    </row>
    <row r="8" spans="1:18">
      <c r="A8" s="78">
        <v>6</v>
      </c>
      <c r="B8" s="87">
        <v>36760</v>
      </c>
      <c r="C8" s="87">
        <v>38247</v>
      </c>
      <c r="D8" s="87">
        <v>39734</v>
      </c>
      <c r="E8" s="87">
        <v>41221</v>
      </c>
      <c r="F8" s="87">
        <v>42708</v>
      </c>
      <c r="G8" s="87">
        <v>44195</v>
      </c>
      <c r="H8" s="92">
        <v>45682</v>
      </c>
      <c r="I8" s="92">
        <v>1487</v>
      </c>
      <c r="J8" s="92">
        <v>48316</v>
      </c>
      <c r="K8" s="92">
        <v>50629</v>
      </c>
      <c r="L8" s="92">
        <v>54331</v>
      </c>
      <c r="M8" s="92">
        <v>57156</v>
      </c>
      <c r="N8" s="85"/>
      <c r="O8" s="85"/>
      <c r="P8" s="85"/>
      <c r="Q8" s="85"/>
      <c r="R8" s="85"/>
    </row>
    <row r="9" spans="1:18">
      <c r="A9" s="78">
        <v>7</v>
      </c>
      <c r="B9" s="87">
        <v>38719</v>
      </c>
      <c r="C9" s="87">
        <v>40263</v>
      </c>
      <c r="D9" s="87">
        <v>41807</v>
      </c>
      <c r="E9" s="87">
        <v>43351</v>
      </c>
      <c r="F9" s="87">
        <v>44895</v>
      </c>
      <c r="G9" s="87">
        <v>46439</v>
      </c>
      <c r="H9" s="92">
        <v>47983</v>
      </c>
      <c r="I9" s="92">
        <v>1544</v>
      </c>
      <c r="J9" s="92">
        <v>50722</v>
      </c>
      <c r="K9" s="92">
        <v>53127</v>
      </c>
      <c r="L9" s="92">
        <v>56902</v>
      </c>
      <c r="M9" s="92">
        <v>59817</v>
      </c>
      <c r="N9" s="85"/>
      <c r="O9" s="85"/>
      <c r="P9" s="85"/>
      <c r="Q9" s="85"/>
      <c r="R9" s="85"/>
    </row>
    <row r="10" spans="1:18">
      <c r="A10" s="78">
        <v>8</v>
      </c>
      <c r="B10" s="87">
        <v>40782</v>
      </c>
      <c r="C10" s="87">
        <v>42386</v>
      </c>
      <c r="D10" s="87">
        <v>43990</v>
      </c>
      <c r="E10" s="87">
        <v>45594</v>
      </c>
      <c r="F10" s="87">
        <v>47198</v>
      </c>
      <c r="G10" s="87">
        <v>48802</v>
      </c>
      <c r="H10" s="92">
        <v>50406</v>
      </c>
      <c r="I10" s="92">
        <v>1604</v>
      </c>
      <c r="J10" s="92">
        <v>53254</v>
      </c>
      <c r="K10" s="92">
        <v>55751</v>
      </c>
      <c r="L10" s="92">
        <v>59608</v>
      </c>
      <c r="M10" s="92">
        <v>62623</v>
      </c>
      <c r="N10" s="85"/>
      <c r="O10" s="85"/>
      <c r="P10" s="85"/>
      <c r="Q10" s="85"/>
      <c r="R10" s="85"/>
    </row>
    <row r="11" spans="1:18">
      <c r="A11" s="78">
        <v>9</v>
      </c>
      <c r="B11" s="87">
        <v>42939</v>
      </c>
      <c r="C11" s="87">
        <v>44614</v>
      </c>
      <c r="D11" s="87">
        <v>46289</v>
      </c>
      <c r="E11" s="87">
        <v>47964</v>
      </c>
      <c r="F11" s="87">
        <v>49639</v>
      </c>
      <c r="G11" s="87">
        <v>51314</v>
      </c>
      <c r="H11" s="92">
        <v>52989</v>
      </c>
      <c r="I11" s="92">
        <v>1675</v>
      </c>
      <c r="J11" s="92">
        <v>55963</v>
      </c>
      <c r="K11" s="92">
        <v>58572</v>
      </c>
      <c r="L11" s="92">
        <v>62535</v>
      </c>
      <c r="M11" s="92">
        <v>65660</v>
      </c>
      <c r="N11" s="85"/>
      <c r="O11" s="85"/>
      <c r="P11" s="85"/>
      <c r="Q11" s="85"/>
      <c r="R11" s="85"/>
    </row>
    <row r="12" spans="1:18">
      <c r="A12" s="78">
        <v>10</v>
      </c>
      <c r="B12" s="87">
        <v>45258</v>
      </c>
      <c r="C12" s="87">
        <v>47020</v>
      </c>
      <c r="D12" s="87">
        <v>48782</v>
      </c>
      <c r="E12" s="87">
        <v>50544</v>
      </c>
      <c r="F12" s="87">
        <v>52306</v>
      </c>
      <c r="G12" s="87">
        <v>54068</v>
      </c>
      <c r="H12" s="92">
        <v>55830</v>
      </c>
      <c r="I12" s="92">
        <v>1762</v>
      </c>
      <c r="J12" s="92">
        <v>58943</v>
      </c>
      <c r="K12" s="92">
        <v>61683</v>
      </c>
      <c r="L12" s="92">
        <v>65747</v>
      </c>
      <c r="M12" s="92">
        <v>68998</v>
      </c>
      <c r="N12" s="85"/>
      <c r="O12" s="85"/>
      <c r="P12" s="85"/>
      <c r="Q12" s="85"/>
      <c r="R12" s="85"/>
    </row>
    <row r="13" spans="1:18">
      <c r="A13" s="78">
        <v>11</v>
      </c>
      <c r="B13" s="87">
        <v>47805</v>
      </c>
      <c r="C13" s="87">
        <v>49638</v>
      </c>
      <c r="D13" s="87">
        <v>51471</v>
      </c>
      <c r="E13" s="87">
        <v>53304</v>
      </c>
      <c r="F13" s="87">
        <v>55137</v>
      </c>
      <c r="G13" s="87">
        <v>56970</v>
      </c>
      <c r="H13" s="92">
        <v>58803</v>
      </c>
      <c r="I13" s="92">
        <v>1833</v>
      </c>
      <c r="J13" s="92">
        <v>62043</v>
      </c>
      <c r="K13" s="92">
        <v>64898</v>
      </c>
      <c r="L13" s="92">
        <v>69063</v>
      </c>
      <c r="M13" s="92">
        <v>72427</v>
      </c>
      <c r="N13" s="85"/>
      <c r="O13" s="85"/>
      <c r="P13" s="85"/>
      <c r="Q13" s="85"/>
      <c r="R13" s="85"/>
    </row>
    <row r="14" spans="1:18">
      <c r="A14" s="78">
        <v>12</v>
      </c>
      <c r="B14" s="87">
        <v>50344</v>
      </c>
      <c r="C14" s="87">
        <v>52258</v>
      </c>
      <c r="D14" s="87">
        <v>54172</v>
      </c>
      <c r="E14" s="87">
        <v>56086</v>
      </c>
      <c r="F14" s="87">
        <v>58000</v>
      </c>
      <c r="G14" s="87">
        <v>59914</v>
      </c>
      <c r="H14" s="92">
        <v>61828</v>
      </c>
      <c r="I14" s="92">
        <v>1914</v>
      </c>
      <c r="J14" s="92">
        <v>65221</v>
      </c>
      <c r="K14" s="92">
        <v>68205</v>
      </c>
      <c r="L14" s="92">
        <v>72484</v>
      </c>
      <c r="M14" s="92">
        <v>75976</v>
      </c>
      <c r="N14" s="85"/>
      <c r="O14" s="85"/>
      <c r="P14" s="85"/>
      <c r="Q14" s="85"/>
      <c r="R14" s="85"/>
    </row>
    <row r="15" spans="1:18">
      <c r="A15" s="78">
        <v>13</v>
      </c>
      <c r="B15" s="87">
        <v>53223</v>
      </c>
      <c r="C15" s="87">
        <v>55219</v>
      </c>
      <c r="D15" s="87">
        <v>57215</v>
      </c>
      <c r="E15" s="87">
        <v>59211</v>
      </c>
      <c r="F15" s="87">
        <v>61207</v>
      </c>
      <c r="G15" s="87">
        <v>63203</v>
      </c>
      <c r="H15" s="92">
        <v>65199</v>
      </c>
      <c r="I15" s="92">
        <v>1996</v>
      </c>
      <c r="J15" s="92">
        <v>68733</v>
      </c>
      <c r="K15" s="92">
        <v>71840</v>
      </c>
      <c r="L15" s="92">
        <v>76231</v>
      </c>
      <c r="M15" s="92">
        <v>79845</v>
      </c>
      <c r="N15" s="85"/>
      <c r="O15" s="85"/>
      <c r="P15" s="85"/>
      <c r="Q15" s="85"/>
      <c r="R15" s="85"/>
    </row>
    <row r="16" spans="1:18">
      <c r="A16" s="78">
        <v>14</v>
      </c>
      <c r="B16" s="87">
        <v>56158</v>
      </c>
      <c r="C16" s="87">
        <v>58251</v>
      </c>
      <c r="D16" s="87">
        <v>60344</v>
      </c>
      <c r="E16" s="87">
        <v>62437</v>
      </c>
      <c r="F16" s="87">
        <v>64530</v>
      </c>
      <c r="G16" s="87">
        <v>66623</v>
      </c>
      <c r="H16" s="92">
        <v>68716</v>
      </c>
      <c r="I16" s="92">
        <v>2093</v>
      </c>
      <c r="J16" s="92">
        <v>72417</v>
      </c>
      <c r="K16" s="92">
        <v>75674</v>
      </c>
      <c r="L16" s="92">
        <v>80190</v>
      </c>
      <c r="M16" s="92">
        <v>83956</v>
      </c>
      <c r="N16" s="85"/>
      <c r="O16" s="85"/>
      <c r="P16" s="85"/>
      <c r="Q16" s="85"/>
      <c r="R16" s="85"/>
    </row>
    <row r="17" spans="1:18">
      <c r="A17" s="78">
        <v>15</v>
      </c>
      <c r="B17" s="87">
        <v>59267</v>
      </c>
      <c r="C17" s="87">
        <v>61443</v>
      </c>
      <c r="D17" s="87">
        <v>63619</v>
      </c>
      <c r="E17" s="87">
        <v>65795</v>
      </c>
      <c r="F17" s="87">
        <v>67971</v>
      </c>
      <c r="G17" s="87">
        <v>70147</v>
      </c>
      <c r="H17" s="92">
        <v>72323</v>
      </c>
      <c r="I17" s="92">
        <v>2176</v>
      </c>
      <c r="J17" s="92">
        <v>76179</v>
      </c>
      <c r="K17" s="92">
        <v>79570</v>
      </c>
      <c r="L17" s="92">
        <v>84203</v>
      </c>
      <c r="M17" s="92">
        <v>88105</v>
      </c>
      <c r="N17" s="85"/>
      <c r="O17" s="85"/>
      <c r="P17" s="85"/>
      <c r="Q17" s="85"/>
      <c r="R17" s="85"/>
    </row>
    <row r="18" spans="1:18">
      <c r="A18" s="78">
        <v>16</v>
      </c>
      <c r="B18" s="87">
        <v>62490</v>
      </c>
      <c r="C18" s="87">
        <v>64765</v>
      </c>
      <c r="D18" s="87">
        <v>67040</v>
      </c>
      <c r="E18" s="87">
        <v>69315</v>
      </c>
      <c r="F18" s="87">
        <v>71590</v>
      </c>
      <c r="G18" s="87">
        <v>73865</v>
      </c>
      <c r="H18" s="92">
        <v>76140</v>
      </c>
      <c r="I18" s="92">
        <v>2275</v>
      </c>
      <c r="J18" s="92">
        <v>80168</v>
      </c>
      <c r="K18" s="92">
        <v>83715</v>
      </c>
      <c r="L18" s="92">
        <v>88482</v>
      </c>
      <c r="M18" s="92">
        <v>92535</v>
      </c>
      <c r="N18" s="85"/>
      <c r="O18" s="85"/>
      <c r="P18" s="85"/>
      <c r="Q18" s="85"/>
      <c r="R18" s="85"/>
    </row>
    <row r="19" spans="1:18">
      <c r="A19" s="78">
        <v>17</v>
      </c>
      <c r="B19" s="87">
        <v>65875</v>
      </c>
      <c r="C19" s="87">
        <v>68273</v>
      </c>
      <c r="D19" s="87">
        <v>70671</v>
      </c>
      <c r="E19" s="87">
        <v>73069</v>
      </c>
      <c r="F19" s="87">
        <v>75467</v>
      </c>
      <c r="G19" s="87">
        <v>77865</v>
      </c>
      <c r="H19" s="92">
        <v>80263</v>
      </c>
      <c r="I19" s="92">
        <v>2398</v>
      </c>
      <c r="J19" s="92">
        <v>84501</v>
      </c>
      <c r="K19" s="92">
        <v>88233</v>
      </c>
      <c r="L19" s="92">
        <v>93162</v>
      </c>
      <c r="M19" s="92">
        <v>97402</v>
      </c>
      <c r="N19" s="85"/>
      <c r="O19" s="85"/>
      <c r="P19" s="85"/>
      <c r="Q19" s="85"/>
      <c r="R19" s="85"/>
    </row>
    <row r="20" spans="1:18">
      <c r="A20" s="78">
        <v>18</v>
      </c>
      <c r="B20" s="87">
        <v>69500</v>
      </c>
      <c r="C20" s="87">
        <v>72015</v>
      </c>
      <c r="D20" s="87">
        <v>74530</v>
      </c>
      <c r="E20" s="87">
        <v>77045</v>
      </c>
      <c r="F20" s="87">
        <v>79560</v>
      </c>
      <c r="G20" s="87">
        <v>82075</v>
      </c>
      <c r="H20" s="92">
        <v>84590</v>
      </c>
      <c r="I20" s="92">
        <v>2515</v>
      </c>
      <c r="J20" s="92">
        <v>89047</v>
      </c>
      <c r="K20" s="92">
        <v>92972</v>
      </c>
      <c r="L20" s="92">
        <v>98067</v>
      </c>
      <c r="M20" s="92">
        <v>102498</v>
      </c>
      <c r="N20" s="85"/>
      <c r="O20" s="85"/>
      <c r="P20" s="85"/>
      <c r="Q20" s="85"/>
      <c r="R20" s="85"/>
    </row>
    <row r="21" spans="1:18">
      <c r="A21" s="78">
        <v>19</v>
      </c>
      <c r="B21" s="87">
        <v>73175</v>
      </c>
      <c r="C21" s="87">
        <v>75806</v>
      </c>
      <c r="D21" s="87">
        <v>78437</v>
      </c>
      <c r="E21" s="87">
        <v>81068</v>
      </c>
      <c r="F21" s="87">
        <v>83699</v>
      </c>
      <c r="G21" s="87">
        <v>86330</v>
      </c>
      <c r="H21" s="92">
        <v>88961</v>
      </c>
      <c r="I21" s="92">
        <v>2631</v>
      </c>
      <c r="J21" s="92">
        <v>93614</v>
      </c>
      <c r="K21" s="92">
        <v>97708</v>
      </c>
      <c r="L21" s="92">
        <v>102950</v>
      </c>
      <c r="M21" s="92">
        <v>107557</v>
      </c>
      <c r="N21" s="85"/>
      <c r="O21" s="85"/>
      <c r="P21" s="85"/>
      <c r="Q21" s="85"/>
      <c r="R21" s="85"/>
    </row>
    <row r="22" spans="1:18">
      <c r="A22" s="78">
        <v>20</v>
      </c>
      <c r="B22" s="87">
        <v>76817</v>
      </c>
      <c r="C22" s="87">
        <v>79566</v>
      </c>
      <c r="D22" s="87">
        <v>82315</v>
      </c>
      <c r="E22" s="87">
        <v>85064</v>
      </c>
      <c r="F22" s="87">
        <v>87813</v>
      </c>
      <c r="G22" s="87">
        <v>90562</v>
      </c>
      <c r="H22" s="92">
        <v>93311</v>
      </c>
      <c r="I22" s="92">
        <v>2749</v>
      </c>
      <c r="J22" s="92">
        <v>98179</v>
      </c>
      <c r="K22" s="92">
        <v>102466</v>
      </c>
      <c r="L22" s="92">
        <v>107874</v>
      </c>
      <c r="M22" s="92">
        <v>112668</v>
      </c>
      <c r="N22" s="85"/>
      <c r="O22" s="85"/>
      <c r="P22" s="85"/>
      <c r="Q22" s="85"/>
      <c r="R22" s="85"/>
    </row>
    <row r="23" spans="1:18">
      <c r="A23" s="78">
        <v>21</v>
      </c>
      <c r="B23" s="87">
        <v>80831</v>
      </c>
      <c r="C23" s="87">
        <v>83694</v>
      </c>
      <c r="D23" s="87">
        <v>86557</v>
      </c>
      <c r="E23" s="87">
        <v>89420</v>
      </c>
      <c r="F23" s="87">
        <v>92283</v>
      </c>
      <c r="G23" s="87">
        <v>95146</v>
      </c>
      <c r="H23" s="92">
        <v>98009</v>
      </c>
      <c r="I23" s="92">
        <v>2863</v>
      </c>
      <c r="J23" s="92">
        <v>103085</v>
      </c>
      <c r="K23" s="92">
        <v>107551</v>
      </c>
      <c r="L23" s="92">
        <v>113116</v>
      </c>
      <c r="M23" s="92">
        <v>118094</v>
      </c>
      <c r="N23" s="85"/>
      <c r="O23" s="85"/>
      <c r="P23" s="85"/>
      <c r="Q23" s="85"/>
      <c r="R23" s="85"/>
    </row>
    <row r="24" spans="1:18">
      <c r="A24" s="78">
        <v>22</v>
      </c>
      <c r="B24" s="87">
        <v>85035</v>
      </c>
      <c r="C24" s="87">
        <v>88068</v>
      </c>
      <c r="D24" s="87">
        <v>91101</v>
      </c>
      <c r="E24" s="87">
        <v>94134</v>
      </c>
      <c r="F24" s="87">
        <v>97167</v>
      </c>
      <c r="G24" s="87">
        <v>100200</v>
      </c>
      <c r="H24" s="92">
        <v>103233</v>
      </c>
      <c r="I24" s="92">
        <v>3033</v>
      </c>
      <c r="J24" s="92">
        <v>108600</v>
      </c>
      <c r="K24" s="92">
        <v>113322</v>
      </c>
      <c r="L24" s="92">
        <v>119111</v>
      </c>
      <c r="M24" s="92">
        <v>124345</v>
      </c>
      <c r="N24" s="85"/>
      <c r="O24" s="85"/>
      <c r="P24" s="85"/>
      <c r="Q24" s="85"/>
      <c r="R24" s="85"/>
    </row>
    <row r="25" spans="1:18">
      <c r="A25" s="78">
        <v>23</v>
      </c>
      <c r="B25" s="87">
        <v>89519</v>
      </c>
      <c r="C25" s="87">
        <v>92636</v>
      </c>
      <c r="D25" s="87">
        <v>95753</v>
      </c>
      <c r="E25" s="87">
        <v>98870</v>
      </c>
      <c r="F25" s="87">
        <v>101987</v>
      </c>
      <c r="G25" s="87">
        <v>105104</v>
      </c>
      <c r="H25" s="92">
        <v>108221</v>
      </c>
      <c r="I25" s="92">
        <v>3117</v>
      </c>
      <c r="J25" s="92">
        <v>113750</v>
      </c>
      <c r="K25" s="92">
        <v>118618</v>
      </c>
      <c r="L25" s="92">
        <v>124528</v>
      </c>
      <c r="M25" s="92">
        <v>129904</v>
      </c>
      <c r="N25" s="85"/>
      <c r="O25" s="85"/>
      <c r="P25" s="85"/>
      <c r="Q25" s="85"/>
      <c r="R25" s="85"/>
    </row>
    <row r="26" spans="1:18">
      <c r="A26" s="78">
        <v>24</v>
      </c>
      <c r="B26" s="87">
        <v>94241</v>
      </c>
      <c r="C26" s="87">
        <v>97474</v>
      </c>
      <c r="D26" s="87">
        <v>100707</v>
      </c>
      <c r="E26" s="87">
        <v>103940</v>
      </c>
      <c r="F26" s="87">
        <v>107173</v>
      </c>
      <c r="G26" s="87">
        <v>110406</v>
      </c>
      <c r="H26" s="92">
        <v>113639</v>
      </c>
      <c r="I26" s="92">
        <v>3233</v>
      </c>
      <c r="J26" s="92">
        <v>119369</v>
      </c>
      <c r="K26" s="92">
        <v>124412</v>
      </c>
      <c r="L26" s="92">
        <v>130482</v>
      </c>
      <c r="M26" s="92">
        <v>136035</v>
      </c>
      <c r="N26" s="85"/>
      <c r="O26" s="85"/>
      <c r="P26" s="85"/>
      <c r="Q26" s="85"/>
      <c r="R26" s="85"/>
    </row>
    <row r="27" spans="1:18">
      <c r="A27" s="78">
        <v>25</v>
      </c>
      <c r="B27" s="87">
        <v>99374</v>
      </c>
      <c r="C27" s="87">
        <v>102749</v>
      </c>
      <c r="D27" s="87">
        <v>106124</v>
      </c>
      <c r="E27" s="87">
        <v>109499</v>
      </c>
      <c r="F27" s="87">
        <v>112874</v>
      </c>
      <c r="G27" s="87">
        <v>116249</v>
      </c>
      <c r="H27" s="92">
        <v>119624</v>
      </c>
      <c r="I27" s="92">
        <v>3375</v>
      </c>
      <c r="J27" s="92">
        <v>125599</v>
      </c>
      <c r="K27" s="92">
        <v>130863</v>
      </c>
      <c r="L27" s="92">
        <v>137115</v>
      </c>
      <c r="M27" s="92">
        <v>142884</v>
      </c>
      <c r="N27" s="85"/>
      <c r="O27" s="85"/>
      <c r="P27" s="85"/>
      <c r="Q27" s="85"/>
      <c r="R27" s="85"/>
    </row>
  </sheetData>
  <printOptions horizontalCentered="1" gridLines="1"/>
  <pageMargins left="0" right="0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8FE0-EFB9-40FA-A2A6-246BBD7BFC2F}">
  <dimension ref="A1:M27"/>
  <sheetViews>
    <sheetView topLeftCell="A3" workbookViewId="0">
      <selection activeCell="B3" sqref="B3:M27"/>
    </sheetView>
  </sheetViews>
  <sheetFormatPr defaultRowHeight="12.75"/>
  <cols>
    <col min="2" max="2" width="11.5703125" customWidth="1"/>
    <col min="3" max="3" width="12.140625" customWidth="1"/>
    <col min="4" max="4" width="13" customWidth="1"/>
    <col min="5" max="5" width="12.7109375" customWidth="1"/>
    <col min="6" max="6" width="12.140625" customWidth="1"/>
    <col min="7" max="7" width="12.7109375" customWidth="1"/>
    <col min="8" max="8" width="13" customWidth="1"/>
    <col min="10" max="10" width="11.85546875" customWidth="1"/>
    <col min="11" max="11" width="12.140625" customWidth="1"/>
    <col min="12" max="12" width="11.85546875" customWidth="1"/>
    <col min="13" max="13" width="11.140625" customWidth="1"/>
  </cols>
  <sheetData>
    <row r="1" spans="1:13" ht="15">
      <c r="A1" s="83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48" thickBot="1">
      <c r="A2" s="79" t="s">
        <v>26</v>
      </c>
      <c r="B2" s="79" t="s">
        <v>36</v>
      </c>
      <c r="C2" s="79" t="s">
        <v>27</v>
      </c>
      <c r="D2" s="79" t="s">
        <v>28</v>
      </c>
      <c r="E2" s="79" t="s">
        <v>29</v>
      </c>
      <c r="F2" s="79" t="s">
        <v>30</v>
      </c>
      <c r="G2" s="79" t="s">
        <v>31</v>
      </c>
      <c r="H2" s="79" t="s">
        <v>37</v>
      </c>
      <c r="I2" s="79" t="s">
        <v>46</v>
      </c>
      <c r="J2" s="80" t="s">
        <v>42</v>
      </c>
      <c r="K2" s="80" t="s">
        <v>43</v>
      </c>
      <c r="L2" s="80" t="s">
        <v>44</v>
      </c>
      <c r="M2" s="80" t="s">
        <v>45</v>
      </c>
    </row>
    <row r="3" spans="1:13" ht="15.75">
      <c r="A3" s="78">
        <v>1</v>
      </c>
      <c r="B3" s="88">
        <v>32925</v>
      </c>
      <c r="C3" s="88">
        <v>34084</v>
      </c>
      <c r="D3" s="88">
        <v>35243</v>
      </c>
      <c r="E3" s="88">
        <v>36402</v>
      </c>
      <c r="F3" s="88">
        <v>37561</v>
      </c>
      <c r="G3" s="88">
        <v>38720</v>
      </c>
      <c r="H3" s="87">
        <v>39879</v>
      </c>
      <c r="I3" s="87">
        <v>1159</v>
      </c>
      <c r="J3" s="87">
        <v>41610</v>
      </c>
      <c r="K3" s="87">
        <v>43340</v>
      </c>
      <c r="L3" s="87">
        <v>46694</v>
      </c>
      <c r="M3" s="87">
        <v>48426</v>
      </c>
    </row>
    <row r="4" spans="1:13" ht="15.75">
      <c r="A4" s="78">
        <v>2</v>
      </c>
      <c r="B4" s="87">
        <v>33933</v>
      </c>
      <c r="C4" s="87">
        <v>35154</v>
      </c>
      <c r="D4" s="87">
        <v>36375</v>
      </c>
      <c r="E4" s="87">
        <v>37596</v>
      </c>
      <c r="F4" s="87">
        <v>38817</v>
      </c>
      <c r="G4" s="87">
        <v>40038</v>
      </c>
      <c r="H4" s="87">
        <v>41259</v>
      </c>
      <c r="I4" s="87">
        <v>1221</v>
      </c>
      <c r="J4" s="87">
        <v>43091</v>
      </c>
      <c r="K4" s="87">
        <v>44922</v>
      </c>
      <c r="L4" s="87">
        <v>48374</v>
      </c>
      <c r="M4" s="87">
        <v>50208</v>
      </c>
    </row>
    <row r="5" spans="1:13" ht="15.75">
      <c r="A5" s="78">
        <v>3</v>
      </c>
      <c r="B5" s="87">
        <v>35338</v>
      </c>
      <c r="C5" s="87">
        <v>36612</v>
      </c>
      <c r="D5" s="87">
        <v>37886</v>
      </c>
      <c r="E5" s="87">
        <v>39160</v>
      </c>
      <c r="F5" s="87">
        <v>40434</v>
      </c>
      <c r="G5" s="87">
        <v>41708</v>
      </c>
      <c r="H5" s="87">
        <v>42982</v>
      </c>
      <c r="I5" s="87">
        <v>1274</v>
      </c>
      <c r="J5" s="87">
        <v>44892</v>
      </c>
      <c r="K5" s="87">
        <v>46802</v>
      </c>
      <c r="L5" s="87">
        <v>50335</v>
      </c>
      <c r="M5" s="87">
        <v>52247</v>
      </c>
    </row>
    <row r="6" spans="1:13" ht="15.75">
      <c r="A6" s="78">
        <v>4</v>
      </c>
      <c r="B6" s="87">
        <v>36689</v>
      </c>
      <c r="C6" s="87">
        <v>38032</v>
      </c>
      <c r="D6" s="87">
        <v>39375</v>
      </c>
      <c r="E6" s="87">
        <v>40718</v>
      </c>
      <c r="F6" s="87">
        <v>42061</v>
      </c>
      <c r="G6" s="87">
        <v>43404</v>
      </c>
      <c r="H6" s="87">
        <v>44747</v>
      </c>
      <c r="I6" s="87">
        <v>1343</v>
      </c>
      <c r="J6" s="87">
        <v>46757</v>
      </c>
      <c r="K6" s="87">
        <v>48768</v>
      </c>
      <c r="L6" s="87">
        <v>52396</v>
      </c>
      <c r="M6" s="87">
        <v>54402</v>
      </c>
    </row>
    <row r="7" spans="1:13" ht="15.75">
      <c r="A7" s="78">
        <v>5</v>
      </c>
      <c r="B7" s="87">
        <v>38180</v>
      </c>
      <c r="C7" s="87">
        <v>39592</v>
      </c>
      <c r="D7" s="87">
        <v>41004</v>
      </c>
      <c r="E7" s="87">
        <v>42416</v>
      </c>
      <c r="F7" s="87">
        <v>43828</v>
      </c>
      <c r="G7" s="87">
        <v>45240</v>
      </c>
      <c r="H7" s="87">
        <v>46652</v>
      </c>
      <c r="I7" s="87">
        <v>1412</v>
      </c>
      <c r="J7" s="87">
        <v>48766</v>
      </c>
      <c r="K7" s="87">
        <v>50880</v>
      </c>
      <c r="L7" s="87">
        <v>54614</v>
      </c>
      <c r="M7" s="87">
        <v>56729</v>
      </c>
    </row>
    <row r="8" spans="1:13" ht="15.75">
      <c r="A8" s="78">
        <v>6</v>
      </c>
      <c r="B8" s="87">
        <v>39901</v>
      </c>
      <c r="C8" s="87">
        <v>41385</v>
      </c>
      <c r="D8" s="87">
        <v>42869</v>
      </c>
      <c r="E8" s="87">
        <v>44353</v>
      </c>
      <c r="F8" s="87">
        <v>45837</v>
      </c>
      <c r="G8" s="87">
        <v>47321</v>
      </c>
      <c r="H8" s="87">
        <v>48805</v>
      </c>
      <c r="I8" s="87">
        <v>1484</v>
      </c>
      <c r="J8" s="87">
        <v>51032</v>
      </c>
      <c r="K8" s="87">
        <v>53258</v>
      </c>
      <c r="L8" s="87">
        <v>57107</v>
      </c>
      <c r="M8" s="87">
        <v>59334</v>
      </c>
    </row>
    <row r="9" spans="1:13" ht="15.75">
      <c r="A9" s="78">
        <v>7</v>
      </c>
      <c r="B9" s="87">
        <v>41860</v>
      </c>
      <c r="C9" s="87">
        <v>43406</v>
      </c>
      <c r="D9" s="87">
        <v>44952</v>
      </c>
      <c r="E9" s="87">
        <v>46498</v>
      </c>
      <c r="F9" s="87">
        <v>48044</v>
      </c>
      <c r="G9" s="87">
        <v>49590</v>
      </c>
      <c r="H9" s="87">
        <v>51136</v>
      </c>
      <c r="I9" s="87">
        <v>1546</v>
      </c>
      <c r="J9" s="87">
        <v>53451</v>
      </c>
      <c r="K9" s="87">
        <v>55765</v>
      </c>
      <c r="L9" s="87">
        <v>59701</v>
      </c>
      <c r="M9" s="87">
        <v>62015</v>
      </c>
    </row>
    <row r="10" spans="1:13" ht="15.75">
      <c r="A10" s="78">
        <v>8</v>
      </c>
      <c r="B10" s="87">
        <v>43924</v>
      </c>
      <c r="C10" s="87">
        <v>45530</v>
      </c>
      <c r="D10" s="87">
        <v>47136</v>
      </c>
      <c r="E10" s="87">
        <v>48742</v>
      </c>
      <c r="F10" s="87">
        <v>50348</v>
      </c>
      <c r="G10" s="87">
        <v>51954</v>
      </c>
      <c r="H10" s="87">
        <v>53560</v>
      </c>
      <c r="I10" s="87">
        <v>1606</v>
      </c>
      <c r="J10" s="87">
        <v>55964</v>
      </c>
      <c r="K10" s="87">
        <v>58368</v>
      </c>
      <c r="L10" s="87">
        <v>62396</v>
      </c>
      <c r="M10" s="87">
        <v>64804</v>
      </c>
    </row>
    <row r="11" spans="1:13" ht="15.75">
      <c r="A11" s="78">
        <v>9</v>
      </c>
      <c r="B11" s="87">
        <v>46079</v>
      </c>
      <c r="C11" s="87">
        <v>47753</v>
      </c>
      <c r="D11" s="87">
        <v>49427</v>
      </c>
      <c r="E11" s="87">
        <v>51101</v>
      </c>
      <c r="F11" s="87">
        <v>52775</v>
      </c>
      <c r="G11" s="87">
        <v>54449</v>
      </c>
      <c r="H11" s="87">
        <v>56123</v>
      </c>
      <c r="I11" s="87">
        <v>1674</v>
      </c>
      <c r="J11" s="87">
        <v>58639</v>
      </c>
      <c r="K11" s="87">
        <v>61155</v>
      </c>
      <c r="L11" s="87">
        <v>65289</v>
      </c>
      <c r="M11" s="87">
        <v>67800</v>
      </c>
    </row>
    <row r="12" spans="1:13" ht="15.75">
      <c r="A12" s="78">
        <v>10</v>
      </c>
      <c r="B12" s="87">
        <v>48398</v>
      </c>
      <c r="C12" s="87">
        <v>50160</v>
      </c>
      <c r="D12" s="87">
        <v>51922</v>
      </c>
      <c r="E12" s="87">
        <v>53684</v>
      </c>
      <c r="F12" s="87">
        <v>55446</v>
      </c>
      <c r="G12" s="87">
        <v>57208</v>
      </c>
      <c r="H12" s="87">
        <v>58970</v>
      </c>
      <c r="I12" s="87">
        <v>1762</v>
      </c>
      <c r="J12" s="87">
        <v>61607</v>
      </c>
      <c r="K12" s="87">
        <v>64239</v>
      </c>
      <c r="L12" s="87">
        <v>68493</v>
      </c>
      <c r="M12" s="87">
        <v>71129</v>
      </c>
    </row>
    <row r="13" spans="1:13" ht="15.75">
      <c r="A13" s="78">
        <v>11</v>
      </c>
      <c r="B13" s="87">
        <v>50945</v>
      </c>
      <c r="C13" s="87">
        <v>52778</v>
      </c>
      <c r="D13" s="87">
        <v>54611</v>
      </c>
      <c r="E13" s="87">
        <v>56444</v>
      </c>
      <c r="F13" s="87">
        <v>58277</v>
      </c>
      <c r="G13" s="87">
        <v>60110</v>
      </c>
      <c r="H13" s="87">
        <v>61943</v>
      </c>
      <c r="I13" s="87">
        <v>1833</v>
      </c>
      <c r="J13" s="87">
        <v>64687</v>
      </c>
      <c r="K13" s="87">
        <v>67424</v>
      </c>
      <c r="L13" s="87">
        <v>71794</v>
      </c>
      <c r="M13" s="87">
        <v>74538</v>
      </c>
    </row>
    <row r="14" spans="1:13" ht="15.75">
      <c r="A14" s="78">
        <v>12</v>
      </c>
      <c r="B14" s="87">
        <v>53483</v>
      </c>
      <c r="C14" s="87">
        <v>55396</v>
      </c>
      <c r="D14" s="87">
        <v>57309</v>
      </c>
      <c r="E14" s="87">
        <v>59222</v>
      </c>
      <c r="F14" s="87">
        <v>61135</v>
      </c>
      <c r="G14" s="87">
        <v>63048</v>
      </c>
      <c r="H14" s="87">
        <v>64961</v>
      </c>
      <c r="I14" s="87">
        <v>1913</v>
      </c>
      <c r="J14" s="87">
        <v>67830</v>
      </c>
      <c r="K14" s="87">
        <v>70700</v>
      </c>
      <c r="L14" s="87">
        <v>75194</v>
      </c>
      <c r="M14" s="87">
        <v>78063</v>
      </c>
    </row>
    <row r="15" spans="1:13" ht="15.75">
      <c r="A15" s="78">
        <v>13</v>
      </c>
      <c r="B15" s="87">
        <v>56360</v>
      </c>
      <c r="C15" s="87">
        <v>58358</v>
      </c>
      <c r="D15" s="87">
        <v>60356</v>
      </c>
      <c r="E15" s="87">
        <v>62354</v>
      </c>
      <c r="F15" s="87">
        <v>64352</v>
      </c>
      <c r="G15" s="87">
        <v>66350</v>
      </c>
      <c r="H15" s="87">
        <v>68348</v>
      </c>
      <c r="I15" s="87">
        <v>1998</v>
      </c>
      <c r="J15" s="87">
        <v>71336</v>
      </c>
      <c r="K15" s="87">
        <v>74325</v>
      </c>
      <c r="L15" s="87">
        <v>78940</v>
      </c>
      <c r="M15" s="87">
        <v>81927</v>
      </c>
    </row>
    <row r="16" spans="1:13" ht="15.75">
      <c r="A16" s="78">
        <v>14</v>
      </c>
      <c r="B16" s="87">
        <v>59298</v>
      </c>
      <c r="C16" s="87">
        <v>61392</v>
      </c>
      <c r="D16" s="87">
        <v>63486</v>
      </c>
      <c r="E16" s="87">
        <v>65580</v>
      </c>
      <c r="F16" s="87">
        <v>67674</v>
      </c>
      <c r="G16" s="87">
        <v>69768</v>
      </c>
      <c r="H16" s="87">
        <v>71862</v>
      </c>
      <c r="I16" s="87">
        <v>2094</v>
      </c>
      <c r="J16" s="87">
        <v>74993</v>
      </c>
      <c r="K16" s="87">
        <v>78123</v>
      </c>
      <c r="L16" s="87">
        <v>82881</v>
      </c>
      <c r="M16" s="87">
        <v>86011</v>
      </c>
    </row>
    <row r="17" spans="1:13" ht="15.75">
      <c r="A17" s="78">
        <v>15</v>
      </c>
      <c r="B17" s="87">
        <v>62404</v>
      </c>
      <c r="C17" s="87">
        <v>64583</v>
      </c>
      <c r="D17" s="87">
        <v>66762</v>
      </c>
      <c r="E17" s="87">
        <v>68941</v>
      </c>
      <c r="F17" s="87">
        <v>71120</v>
      </c>
      <c r="G17" s="87">
        <v>73299</v>
      </c>
      <c r="H17" s="87">
        <v>75478</v>
      </c>
      <c r="I17" s="87">
        <v>2179</v>
      </c>
      <c r="J17" s="87">
        <v>78740</v>
      </c>
      <c r="K17" s="87">
        <v>82002</v>
      </c>
      <c r="L17" s="87">
        <v>86888</v>
      </c>
      <c r="M17" s="87">
        <v>90148</v>
      </c>
    </row>
    <row r="18" spans="1:13" ht="15.75">
      <c r="A18" s="78">
        <v>16</v>
      </c>
      <c r="B18" s="87">
        <v>65627</v>
      </c>
      <c r="C18" s="87">
        <v>67903</v>
      </c>
      <c r="D18" s="87">
        <v>70179</v>
      </c>
      <c r="E18" s="87">
        <v>72455</v>
      </c>
      <c r="F18" s="87">
        <v>74731</v>
      </c>
      <c r="G18" s="87">
        <v>77007</v>
      </c>
      <c r="H18" s="87">
        <v>79283</v>
      </c>
      <c r="I18" s="87">
        <v>2276</v>
      </c>
      <c r="J18" s="87">
        <v>82694</v>
      </c>
      <c r="K18" s="87">
        <v>86105</v>
      </c>
      <c r="L18" s="87">
        <v>91132</v>
      </c>
      <c r="M18" s="87">
        <v>94540</v>
      </c>
    </row>
    <row r="19" spans="1:13" ht="15.75">
      <c r="A19" s="78">
        <v>17</v>
      </c>
      <c r="B19" s="87">
        <v>69017</v>
      </c>
      <c r="C19" s="87">
        <v>71414</v>
      </c>
      <c r="D19" s="87">
        <v>73811</v>
      </c>
      <c r="E19" s="87">
        <v>76208</v>
      </c>
      <c r="F19" s="87">
        <v>78605</v>
      </c>
      <c r="G19" s="87">
        <v>81002</v>
      </c>
      <c r="H19" s="87">
        <v>83399</v>
      </c>
      <c r="I19" s="87">
        <v>2397</v>
      </c>
      <c r="J19" s="87">
        <v>86986</v>
      </c>
      <c r="K19" s="87">
        <v>90574</v>
      </c>
      <c r="L19" s="87">
        <v>95783</v>
      </c>
      <c r="M19" s="87">
        <v>99371</v>
      </c>
    </row>
    <row r="20" spans="1:13" ht="15.75">
      <c r="A20" s="78">
        <v>18</v>
      </c>
      <c r="B20" s="87">
        <v>72640</v>
      </c>
      <c r="C20" s="87">
        <v>75159</v>
      </c>
      <c r="D20" s="87">
        <v>77678</v>
      </c>
      <c r="E20" s="87">
        <v>80197</v>
      </c>
      <c r="F20" s="87">
        <v>82716</v>
      </c>
      <c r="G20" s="87">
        <v>85235</v>
      </c>
      <c r="H20" s="87">
        <v>87754</v>
      </c>
      <c r="I20" s="87">
        <v>2519</v>
      </c>
      <c r="J20" s="87">
        <v>91524</v>
      </c>
      <c r="K20" s="87">
        <v>95295</v>
      </c>
      <c r="L20" s="87">
        <v>100693</v>
      </c>
      <c r="M20" s="87">
        <v>104467</v>
      </c>
    </row>
    <row r="21" spans="1:13" ht="15.75">
      <c r="A21" s="78">
        <v>19</v>
      </c>
      <c r="B21" s="87">
        <v>76311</v>
      </c>
      <c r="C21" s="87">
        <v>78942</v>
      </c>
      <c r="D21" s="87">
        <v>81573</v>
      </c>
      <c r="E21" s="87">
        <v>84204</v>
      </c>
      <c r="F21" s="87">
        <v>86835</v>
      </c>
      <c r="G21" s="87">
        <v>89466</v>
      </c>
      <c r="H21" s="87">
        <v>92097</v>
      </c>
      <c r="I21" s="87">
        <v>2631</v>
      </c>
      <c r="J21" s="87">
        <v>96035</v>
      </c>
      <c r="K21" s="87">
        <v>99972</v>
      </c>
      <c r="L21" s="87">
        <v>105530</v>
      </c>
      <c r="M21" s="87">
        <v>109469</v>
      </c>
    </row>
    <row r="22" spans="1:13" ht="15.75">
      <c r="A22" s="78">
        <v>20</v>
      </c>
      <c r="B22" s="87">
        <v>79955</v>
      </c>
      <c r="C22" s="87">
        <v>82702</v>
      </c>
      <c r="D22" s="87">
        <v>85449</v>
      </c>
      <c r="E22" s="87">
        <v>88196</v>
      </c>
      <c r="F22" s="87">
        <v>90943</v>
      </c>
      <c r="G22" s="87">
        <v>93690</v>
      </c>
      <c r="H22" s="87">
        <v>96437</v>
      </c>
      <c r="I22" s="87">
        <v>2747</v>
      </c>
      <c r="J22" s="87">
        <v>100559</v>
      </c>
      <c r="K22" s="87">
        <v>104680</v>
      </c>
      <c r="L22" s="87">
        <v>110419</v>
      </c>
      <c r="M22" s="87">
        <v>114542</v>
      </c>
    </row>
    <row r="23" spans="1:13" ht="15.75">
      <c r="A23" s="78">
        <v>21</v>
      </c>
      <c r="B23" s="87">
        <v>83970</v>
      </c>
      <c r="C23" s="87">
        <v>86834</v>
      </c>
      <c r="D23" s="87">
        <v>89698</v>
      </c>
      <c r="E23" s="87">
        <v>92562</v>
      </c>
      <c r="F23" s="87">
        <v>95426</v>
      </c>
      <c r="G23" s="87">
        <v>98290</v>
      </c>
      <c r="H23" s="87">
        <v>101154</v>
      </c>
      <c r="I23" s="87">
        <v>2864</v>
      </c>
      <c r="J23" s="87">
        <v>105450</v>
      </c>
      <c r="K23" s="87">
        <v>109749</v>
      </c>
      <c r="L23" s="87">
        <v>115660</v>
      </c>
      <c r="M23" s="87">
        <v>119954</v>
      </c>
    </row>
    <row r="24" spans="1:13" ht="15.75">
      <c r="A24" s="78">
        <v>22</v>
      </c>
      <c r="B24" s="87">
        <v>88175</v>
      </c>
      <c r="C24" s="87">
        <v>91209</v>
      </c>
      <c r="D24" s="87">
        <v>94243</v>
      </c>
      <c r="E24" s="87">
        <v>97277</v>
      </c>
      <c r="F24" s="87">
        <v>100311</v>
      </c>
      <c r="G24" s="87">
        <v>103345</v>
      </c>
      <c r="H24" s="87">
        <v>106379</v>
      </c>
      <c r="I24" s="87">
        <v>3034</v>
      </c>
      <c r="J24" s="87">
        <v>110921</v>
      </c>
      <c r="K24" s="87">
        <v>115462</v>
      </c>
      <c r="L24" s="87">
        <v>121624</v>
      </c>
      <c r="M24" s="87">
        <v>126167</v>
      </c>
    </row>
    <row r="25" spans="1:13" ht="15.75">
      <c r="A25" s="78">
        <v>23</v>
      </c>
      <c r="B25" s="87">
        <v>92656</v>
      </c>
      <c r="C25" s="87">
        <v>95775</v>
      </c>
      <c r="D25" s="87">
        <v>98894</v>
      </c>
      <c r="E25" s="87">
        <v>102013</v>
      </c>
      <c r="F25" s="87">
        <v>105132</v>
      </c>
      <c r="G25" s="87">
        <v>108251</v>
      </c>
      <c r="H25" s="87">
        <v>111370</v>
      </c>
      <c r="I25" s="87">
        <v>3119</v>
      </c>
      <c r="J25" s="87">
        <v>116049</v>
      </c>
      <c r="K25" s="87">
        <v>120730</v>
      </c>
      <c r="L25" s="87">
        <v>127029</v>
      </c>
      <c r="M25" s="87">
        <v>131708</v>
      </c>
    </row>
    <row r="26" spans="1:13" ht="15.75">
      <c r="A26" s="78">
        <v>24</v>
      </c>
      <c r="B26" s="87">
        <v>97377</v>
      </c>
      <c r="C26" s="87">
        <v>100613</v>
      </c>
      <c r="D26" s="87">
        <v>103849</v>
      </c>
      <c r="E26" s="87">
        <v>107085</v>
      </c>
      <c r="F26" s="87">
        <v>110321</v>
      </c>
      <c r="G26" s="87">
        <v>113557</v>
      </c>
      <c r="H26" s="87">
        <v>116793</v>
      </c>
      <c r="I26" s="87">
        <v>3236</v>
      </c>
      <c r="J26" s="87">
        <v>121642</v>
      </c>
      <c r="K26" s="87">
        <v>126492</v>
      </c>
      <c r="L26" s="87">
        <v>132968</v>
      </c>
      <c r="M26" s="87">
        <v>137816</v>
      </c>
    </row>
    <row r="27" spans="1:13" ht="15.75">
      <c r="A27" s="78">
        <v>25</v>
      </c>
      <c r="B27" s="87">
        <v>102514</v>
      </c>
      <c r="C27" s="87">
        <v>105889</v>
      </c>
      <c r="D27" s="87">
        <v>109264</v>
      </c>
      <c r="E27" s="87">
        <v>112639</v>
      </c>
      <c r="F27" s="87">
        <v>116014</v>
      </c>
      <c r="G27" s="87">
        <v>119389</v>
      </c>
      <c r="H27" s="87">
        <v>122764</v>
      </c>
      <c r="I27" s="87">
        <v>3375</v>
      </c>
      <c r="J27" s="87">
        <v>127822</v>
      </c>
      <c r="K27" s="87">
        <v>132883</v>
      </c>
      <c r="L27" s="87">
        <v>139559</v>
      </c>
      <c r="M27" s="87">
        <v>144616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SSU Non-Arb (21)</vt:lpstr>
      <vt:lpstr>SSU (01)</vt:lpstr>
      <vt:lpstr>APSU (31)</vt:lpstr>
      <vt:lpstr>NYSCOPA-SSU (01) 2123</vt:lpstr>
      <vt:lpstr>NYSCOPBA-SSU (21) 2123</vt:lpstr>
      <vt:lpstr>APSU (31) 2022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Mason, Christine (DCS)</cp:lastModifiedBy>
  <cp:lastPrinted>2016-02-10T17:48:32Z</cp:lastPrinted>
  <dcterms:created xsi:type="dcterms:W3CDTF">2006-01-30T16:45:36Z</dcterms:created>
  <dcterms:modified xsi:type="dcterms:W3CDTF">2022-05-05T19:06:40Z</dcterms:modified>
</cp:coreProperties>
</file>